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uv\dfs\home\nithiele\Desktop\4.B.AVMN2026004_F - AV-Geräte\"/>
    </mc:Choice>
  </mc:AlternateContent>
  <xr:revisionPtr revIDLastSave="0" documentId="13_ncr:1_{090D8471-EEBF-4EC2-A7BE-92FDD232EFE4}" xr6:coauthVersionLast="47" xr6:coauthVersionMax="47" xr10:uidLastSave="{00000000-0000-0000-0000-000000000000}"/>
  <workbookProtection workbookAlgorithmName="SHA-512" workbookHashValue="pzesgwkY8IND0BwyWiT3vFclakMEPZ0CXqqnoOx/BioXhNlTljEffw6uSjPl6+w94zh+3phizfEHFIkmwXU4wQ==" workbookSaltValue="hOjeOiwWwYB4d3NOluH4eg==" workbookSpinCount="100000" lockStructure="1"/>
  <bookViews>
    <workbookView xWindow="-120" yWindow="-120" windowWidth="29040" windowHeight="15720" xr2:uid="{00000000-000D-0000-FFFF-FFFF00000000}"/>
  </bookViews>
  <sheets>
    <sheet name="Tabelle1" sheetId="1" r:id="rId1"/>
  </sheets>
  <definedNames>
    <definedName name="_xlnm._FilterDatabase" localSheetId="0" hidden="1">Tabelle1!$A$1:$F$403</definedName>
    <definedName name="_xlnm.Print_Area" localSheetId="0">Tabelle1!$A$1:$F$403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3" i="1" l="1"/>
  <c r="F216" i="1"/>
  <c r="F211" i="1"/>
  <c r="F194" i="1"/>
  <c r="F189" i="1"/>
  <c r="F184" i="1"/>
  <c r="F179" i="1"/>
  <c r="F174" i="1"/>
  <c r="F169" i="1"/>
  <c r="F138" i="1"/>
  <c r="F132" i="1"/>
  <c r="F127" i="1"/>
  <c r="F122" i="1"/>
  <c r="F117" i="1"/>
  <c r="F112" i="1"/>
  <c r="F107" i="1"/>
  <c r="F102" i="1"/>
  <c r="F97" i="1"/>
  <c r="F92" i="1"/>
  <c r="F87" i="1"/>
  <c r="F82" i="1"/>
  <c r="F77" i="1"/>
  <c r="F381" i="1"/>
  <c r="F380" i="1"/>
  <c r="F392" i="1" s="1"/>
  <c r="F379" i="1"/>
  <c r="F378" i="1"/>
  <c r="F377" i="1"/>
  <c r="F376" i="1"/>
  <c r="F370" i="1"/>
  <c r="F365" i="1"/>
  <c r="F360" i="1"/>
  <c r="F354" i="1"/>
  <c r="F349" i="1"/>
  <c r="F344" i="1"/>
  <c r="F339" i="1"/>
  <c r="F334" i="1"/>
  <c r="F329" i="1"/>
  <c r="F324" i="1"/>
  <c r="F319" i="1"/>
  <c r="F314" i="1"/>
  <c r="F309" i="1"/>
  <c r="F304" i="1"/>
  <c r="F299" i="1"/>
  <c r="F293" i="1"/>
  <c r="F288" i="1"/>
  <c r="F278" i="1"/>
  <c r="F273" i="1"/>
  <c r="F268" i="1"/>
  <c r="F263" i="1"/>
  <c r="F258" i="1"/>
  <c r="F253" i="1"/>
  <c r="F248" i="1"/>
  <c r="F243" i="1"/>
  <c r="F238" i="1"/>
  <c r="F232" i="1"/>
  <c r="F227" i="1"/>
  <c r="F222" i="1"/>
  <c r="F205" i="1"/>
  <c r="F200" i="1"/>
  <c r="F163" i="1"/>
  <c r="F158" i="1"/>
  <c r="F153" i="1"/>
  <c r="F148" i="1"/>
  <c r="F143" i="1"/>
  <c r="F71" i="1"/>
  <c r="F66" i="1"/>
  <c r="F61" i="1"/>
  <c r="F56" i="1"/>
  <c r="F51" i="1"/>
  <c r="F46" i="1"/>
  <c r="F41" i="1"/>
  <c r="F36" i="1"/>
  <c r="F31" i="1"/>
  <c r="F26" i="1"/>
  <c r="F21" i="1"/>
  <c r="F382" i="1"/>
  <c r="F16" i="1"/>
  <c r="E390" i="1" l="1"/>
  <c r="F394" i="1" l="1"/>
  <c r="F396" i="1" s="1"/>
  <c r="F398" i="1" s="1"/>
  <c r="F400" i="1" s="1"/>
</calcChain>
</file>

<file path=xl/sharedStrings.xml><?xml version="1.0" encoding="utf-8"?>
<sst xmlns="http://schemas.openxmlformats.org/spreadsheetml/2006/main" count="424" uniqueCount="190">
  <si>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</si>
  <si>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</si>
  <si>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</si>
  <si>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</si>
  <si>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</si>
  <si>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</si>
  <si>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</si>
  <si>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</si>
  <si>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</si>
  <si>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</si>
  <si>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</si>
  <si>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</si>
  <si>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</si>
  <si>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</si>
  <si>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</si>
  <si>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</si>
  <si>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</si>
  <si>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</si>
  <si>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</si>
  <si>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t xml:space="preserve"> Skontofrist innerhalb von (Tagen):</t>
  </si>
  <si>
    <t>Preisblatt zur Vergabe:</t>
  </si>
  <si>
    <t>Eine Skontofrist unter 14 Tagen wird bei der Bewertung der Angebote nicht berücksichtigt, ist im Falle einer Zuschlagserteilung aber vereinbart.</t>
  </si>
  <si>
    <t>netto in €</t>
  </si>
  <si>
    <t>Liefer- und Transportkosten</t>
  </si>
  <si>
    <t>zzgl. Mwst. in %</t>
  </si>
  <si>
    <t>Mengen-</t>
  </si>
  <si>
    <t>einheit</t>
  </si>
  <si>
    <t>Titel:</t>
  </si>
  <si>
    <t>St.</t>
  </si>
  <si>
    <t>psch</t>
  </si>
  <si>
    <t>Universität Potsdam 
Dezernat 4, Referat Zentrale Beschaffung
Am Neuen Palais 10, 14469 Potsdam
USt-IdNr. (VAT ID no.): DE138408327</t>
  </si>
  <si>
    <t>USt-IdNr. (VAT ID no.):</t>
  </si>
  <si>
    <r>
      <t>ggf. Unterschrift /ggf. zusätzlich Firmenstempel</t>
    </r>
    <r>
      <rPr>
        <b/>
        <vertAlign val="superscript"/>
        <sz val="10"/>
        <rFont val="Arial"/>
        <family val="2"/>
      </rPr>
      <t>1</t>
    </r>
  </si>
  <si>
    <r>
      <rPr>
        <b/>
        <vertAlign val="superscript"/>
        <sz val="10"/>
        <rFont val="Arial"/>
        <family val="2"/>
      </rPr>
      <t>1</t>
    </r>
    <r>
      <rPr>
        <b/>
        <sz val="10"/>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</si>
  <si>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t>Herrn Niklas Thiele</t>
  </si>
  <si>
    <t xml:space="preserve">Lieferfrist/-zeit ab Zuschlagserteilung in Arbeitstage:  </t>
  </si>
  <si>
    <t>Gewährleistung in Monate:</t>
  </si>
  <si>
    <t>Herstellergarantie in Monate:</t>
  </si>
  <si>
    <t>Hersteller/Typ:</t>
  </si>
  <si>
    <t>Universität Potsdam
Karl-Liebknecht-Straße 24-25
14476 Potsdam</t>
  </si>
  <si>
    <t>Lieferung frei Verwendungsstelle inkl. Montage und Entsorgung Verpackungsmaterial</t>
  </si>
  <si>
    <t>4.B.AVMN2026004_F</t>
  </si>
  <si>
    <t>diverse AV-Geräte</t>
  </si>
  <si>
    <t xml:space="preserve">5K 4x1 4K60 4:4:4 Leistungsstarker AV-over-IP Encoder/Decoder mit zwei HDMI- und zwei USB-CAnschlüssen, Unterstützt 5K-Auflösungen und HDR-Formate wie Dolby Visi, 7.1 Surround Sound für ein immersives
Audioerlebnis, HDCP 2.3, HDMI mit HDR10, HDR10+, Dolby Vision,
5120x2160 @30 Hz (5K Ultra-Wide) oder 5120x1440 @60 Hz (5K Super‑Wide)
</t>
  </si>
  <si>
    <t>Rednerpult und Prüfer 
ein modulares, konfigurierbares und einbaufähiges rundes Gehäuse, welches eine Kombination aus einem Steckdosenmodul und AV-Kabeln fasst.
Eine fest installierte Schuko-Steckdose auf der Oberseite (Steckdose: 240 V Wechselstrom, 50-60 Hz, max. 10 A) mit IEC-Stromkabel für die Steckdose, bis zu drei AV-Kabel in einer Platte zur Kabeldurchführung oder bis zu zwei Mini-AV-Anschlussmodule.
Die Platte hat ein flexibles Design mit teilbaren Öffnungen zur Installation,
Entfernung oder Auswechslung von Kabeln. Die Platte enthält Aufsätze für nicht verwendete Öffnungen, inkl. Untertisch-Kabelhülle</t>
  </si>
  <si>
    <t xml:space="preserve">Einkanaliger Midspan-USB-Stromversorgungsadapter 100W,
USB-C Midspan Power Injector zur Stromversorgung von Endgeräten bis 100W, Unterstützt gleichzeitige Übertragung von Strom, Daten und Video (USB 3.2 &amp; DisplayPort Alt Mode), Datenraten bis 10Gbit/s bei USB 3.2Plug-and-Play – keine Konfiguration erforderlich. Ideal für Laptops, Tablets und USB-C Geräte inkl.Videoanbindung über ein Kabel
</t>
  </si>
  <si>
    <t xml:space="preserve">Sondergehäusebau ausgeführt als ABS 3D-Druck in schwarz,
angepasst an Rechnerpult
</t>
  </si>
  <si>
    <t xml:space="preserve">Professionelle PTZ-Kamera
Professionelle Streamen mit Full-HD 1080p-Ausgängen bei 60ftps, mit 12-fach optischem Zoom und hochmodernem SmartShoot-Feature.
Digitaler Zoom: 12-fach, Bildsensor: 1/2.8' 1080p Sony Exmor CMOS Schwenk-/Neigungswinkel: Schwenken: ±170°, Neigen : +90° / -30°  
oder gleichwertiger Art
</t>
  </si>
  <si>
    <t xml:space="preserve">Aktives L/R Säulenlautsprecher System mit integrierten Subwoofern und 4+2In DSP-Verstärk, Bestückung: je Seite (links + rechts): Mid-High: 2x 3,5“ + 1“ DualConcentric + 2x 3″ D`Appolito, Subwoofer: 3x 3,5“ Langhub-
Tieftonlautsprecher + 2x 3,5“ Ultra-Langhub Passiv Membran
Verstärkerleistung: 300 W, Übertragungsbereich: 45 Hz – 22 kHz,
SPLmax: 111 dB, Abstrahlwinkel nominal: horizontal 80° x vertikal 80°
DSP: hd ProDSP 4+2In 4Out mit FIR-/IIRFilter, RoomEQ, MicEQ, Compressor, Gate, Expander, Matrix, 4 Klang-Presets, 4 Mic-Presets
Anschluss: 1x Stereo 3,5mm-Klinke Eingang, Line 2x 3,5mm-Klinke Eingang Mic (sym.), 1x Mini-USB, 1x 4-pol Netzbuchse für 24V Netzteil, Bedienelemente: Lautstärke Regler, 2x Presettaster, Pairing Taster
Abmessung (B x H x T): passend für 75″ TV: ca. 108 x 960 x 104 mm, Gehäuseausführung: pulverbeschichtetes Aluminiumprofil schwarz, Gitter, Akustikschaum, versenktes Anschlussfeld
</t>
  </si>
  <si>
    <t xml:space="preserve">Längenanpassung PL, 100-200cm
</t>
  </si>
  <si>
    <t xml:space="preserve">Decken-Array-Mikrofon in weiß
Beamforming-Technologie, Audio-Out: 1 x analog 3-polig (passend für Phoenix), 2 x Digital Dante Network Audio (RJ 45), Spannungsversorgung über PoE
</t>
  </si>
  <si>
    <t xml:space="preserve">4K Konferenzvideobar
All-in-One Videokonferenz-Soundbar mit Kamera, Mikrofonen und
Lautsprechern, automatisches Speaker-Tracking für optimale
Bildausrichtung, Hochwertige Audioerfassung mit Beamforming-Mikrofonarray, Einfache USB-Anbindung (Plug-and-Play) für UC-Plattformen, Ideal für kleine bis mittelgroße Besprechungsräume
</t>
  </si>
  <si>
    <t xml:space="preserve">Display Halterung für Konferenz-Video/Audio-Bar
</t>
  </si>
  <si>
    <t xml:space="preserve">Kompakter passiver 2-Wege Installationslautsprecher mit kontrolliertem Abstrahlverhalten in weiß bestückt mit 2× 4" Tieftönern + Kompressionstreiber für präzisen Klang, Breite Abdeckung (ca. 110° × 50°) für gleichmäßige Raumbeschallun, geeignet für Konferenzräume, Hospitality, Education und Veranstaltungsbereiche, flexible Montageoptionen für Wand-, Decken- oder Fill-Anwendungen
</t>
  </si>
  <si>
    <t xml:space="preserve">Wandhalterung für Lautsprecher in weiß
</t>
  </si>
  <si>
    <t xml:space="preserve">Audio-DSP Konferenzprozessor mit Acoustic Echo Cancelling (AEC)
Digitaler 1HE-Signalprozessor mit offener Architektur für Audio-
Konferenzanwendungen. Der Prozessor verfügt über 12 analoge, symmetrische Mic/Line Eingänge mit 48 VDC/10 mA Phantomspeisung sowie acht analoge, symmetrische Line-Ausgänge.
Der Prozessor bietet 12 Acoustic Echo Cancelling (AEC) Kanäle,
die sowohl den analogen als auch den Dante-Eingängen zugewiesen werden können.
Vier AEC-Referenz-Module erlauben die Anwendung eines Prozessors für mehrere Räume. Jeder AEC-Kanal verfügt über eine ein stellbare Rauschunterdrückung und eine Comfort-Noise Funktion zur Verbesserung
der Sprachverständlichkeit in einer Konferenzschaltung.
Die integrierte VoIP-Schnittstelle stellt zwei autarke Leitungen zur Verfügung und unterstützt SIP 2.0. Das VoIP Webinterface ermöglicht dem IT-Administrator die Konfiguration der VoIP-Parameter ohne dabei auf den
Audio-Prozessor und dessen Programmierung zugreife  zu können. Für analoge Telefonsysteme steht an der Geräterückseite ein RJ9-
Schnittstelle zur Verfügung. Die USB Schnittstelle am Gerät ermöglicht die einfache Integration vonPC-Soft-Codecs.
Der Prozessor verfügt über fünf GPIO Kontakte zur Anbindung von Mikrofonschaltern oder Mikrofon-Status-LEDs. Über das OLED Display und den Drehregler an der Gerätefrontseite können Netzwerkparameter
eingestellt sowie Pegelzustände abgerufen werden.
Die optional zur Verfügung stehenden Untertisch-Anschlusspunkte ermöglichen eine auf Dante basierende Einkabellösung zum Anschluss
analoger Mikrofone, Soft-Codecs via USB sowie externer Tischtelefone.
Der propritäre AMP-Link Port stellt acht unkomprimierte, </t>
  </si>
  <si>
    <t xml:space="preserve">digitale Audiokanäle mit geringer Latenzzeit zur Anbindung von Amplinkfähigen
Verstärkern mit Hilfe von handelsüblichen CAT5/6 Kabeln zur Verfügung.
Die Programmiersoftware unterstützt die Parametrierung Dante-basierter Mikrofone der Hersteller Shure und Audio-Technica. Über die Bedienelemente des Prozessors können vierschiedene Zustände und Parameter der Mikrofone aufgerufen werden.
Die in tegrierte Dante-Funktion der Programmiersoftware ermöglicht die
Konfiguration externer Dante-Geräte sowie das Dante-Routing ohne zusätzliche Software.
Die Signalverarbeitung kann mit Hilfe vordefinierter Bausteine wie: Conference Room Router, Room-Combining Groups, verschiedener Automatikmischer, Delay, Frequenzweiche, Kompressor/Limiter, graphische sowie parametrische Equalizer, Kreuzschienen,
Selectoren etc. erfogen. Die Einstellungen des Conference Room
Routers können mittels Konfigurationshilfe individuell auf jede
Konferenzanwendung angepasst werden.
</t>
  </si>
  <si>
    <t>Konfigurierbarer Leistungsverstärker
Verstärkerleistung: 4 x 150 W (Klirrfaktor &lt; 0,04 %, 1 kHz, 4–8 Ω, 70/100 V)
Eingänge: Analog: 4 symmetrisch, Dante: 4 digital</t>
  </si>
  <si>
    <t xml:space="preserve">HDMI-zu-USB-Konverter für Integration von AV-Signalen in UC-/BYOM-Systeme wandelt 4K HDMI-Signale in USB 3.0 (1080p60 unkomprimiert)
Unterstützt Audio (HDMI oder analog) über USB (UVC/UAC Standard)
Automatische Skalierung von 4K auf Full HD für stabile USB-Übertragung Ideal zur Nutzung von Raumkameras und Mikrofonen als USB-Webcam am Laptop
</t>
  </si>
  <si>
    <t>USB-Extender Remote 
Anschluss für einen USB-Host, wie Computer, Mediaserver, Anschluss von bis zu vier USB-Signale an eine DigitalMedia-Anlage möglich.
Der Anschluß kann am DM-Sender, DM-Empfänger oder DM-Switcher erfolgen. Ebenso kann mit dem USB-Remote lokal eine einfache Punkt-zu-Punkt-Verbindung realisiert werden.
Anzuschließende Geräte sind z.B. Maus/Tastatur, interaktives Whiteboard, Flash-Laufwerk, Web-Kamera usw.
USB Übertragung: USB 1.1, USB 2.0 1,5Mb/s low speed 12Mb/s full speed
480 Mb/s high speed</t>
  </si>
  <si>
    <t>Videoprozessor,modular,3x I/O Modularer 4K Multi-Window Videoprozessor
für professionelle Videowall- und LEDInstallationen
Leistungsstarke CORIO®3 Videowall-Prozesstechnologie mit extrem geringer
Latenz unterstützt bis zu 2 unabhängige Video-Canvases mit flexibler Fensterverwaltung, frei skalierbare, rotierbare und positionierbare Fenster für kreative Displaylayouts, Modulares System mit bis zu 3 Ein-/ Ausgangsmodulen für HDMI, DVI, HDBaseT, SDI und Streaming 4K-fähig mit Unterstützung für Edge-Blending, Bezel-Korrektur und benutzerdefinierte Auflösungen, Intuitive Steuerung über die kostenlose CORIOgrapher Software sowie REST API, RS-232 und Netzwerk, Unterstützt Presets, Echtzeitübergänge und dynamische Multi-Source-Darstellung, Kompaktes ½-Rack-Gehäuse für flexible Integration in professionelle AV-Umgebungen,
Ideal für Kontrollräume, Corporate AV, Digital Signage und anspruchsvolle
Videowall-Anwendungen</t>
  </si>
  <si>
    <t xml:space="preserve">Videoprozessor mit 4K HDMI-Ausgangsmodul mit Skalierung für
CORIOmaster Systeme1 x HDMI-Ausgang mit Unterstützung bis 3840 x 2160 @ 30 Hz
</t>
  </si>
  <si>
    <t>4K/60 4:4:4 HDR Streaming Empfänger mit AES67, AV-over-IP-Receiver, der 4K60 4:4:4-Video über Standard-Gigabit-Ethernet ohne Qualitätsverlust und 
einer Latenz kleiner als 1 Frame empfängt. Unterstützt HDR10 und HDCP 2.2.
Eingang: 1x Streaming mit Pixel Perfect Processing Technologie (
primary AV stream, secondary audio stream)
Ausgänge: 1x HDMI  1x Stereo Line Steuerung: 1x RS232, 2x IR, CEC, EDID. Stromversorung: PoE+ (15W)</t>
  </si>
  <si>
    <t xml:space="preserve">AV-Switch 24-Port POE++ 1440 W, Managed AV-Switch für AV-over-IP
Anwendungen24× 1G PoE++ Ports (bis 90 W pro Port) zur Versorgung leistungsstarker EndgeräteHoher PoE-Budget bis 1440 W für mehrere AV-Geräte gleichzeitig4× SFP + zusätzliche Uplink-Ports für flexible
Netzwerk-IntegrationSpeziell optimiert für Dante, AVB, Q-SYS, NDI und andere AVProtokolle
</t>
  </si>
  <si>
    <t xml:space="preserve">10GSFP+ Cu (passive) SFP+ connectors
Passives SFP+ Direct Attach Kabel (DAC) für 10-Gigabit-VerbindungenSFP+ auf SFP+ Verbindung für Switches, Server und Storage-SystemeUnterstützt 10G Ethernet mit sehr geringer Latenz. 1 Meter Länge, ideal für kurze Verbindungen im Rack. Kostengünstige und energieeffiziente Alternative zu optischen Transceivern
</t>
  </si>
  <si>
    <t xml:space="preserve">19 Zoll Profi Rack 12HE/Amptiefe
Doubledoor mit Topdeckel
</t>
  </si>
  <si>
    <t xml:space="preserve">Digitaler 2-Kanal-Empfänger in halber Rackbreite mit Dante (9,5 Zoll) im robusten Metallgehäuse. Digitaler 2-Kanal-Empfänger zur Verwendung mit Evolution Wireless Digital Hand-, Taschen- und Tischsendern.
Bis zu 88 MHz Schaltbandbreite, Kabellose Übertragung mit geringer Latenzzeit von 1,9 ms, Netzwerkfähig für erweiterte Fernsteuerung
</t>
  </si>
  <si>
    <t xml:space="preserve">Set zur Montage von BNC-Antennenanschlüssen an der Rackfront erfordert GA 3
</t>
  </si>
  <si>
    <t xml:space="preserve">Digitaler kabelloser Taschensender mit 3, 5-mm Klinkenstecker
Robustes Metallgehäuse, bis zu 12 Stunden Laufzeit, permanentes E-Ink-Display und Ladekontakte für geräteinternes Laden. 134 dB Eingangsdynamikbereich, Digitale Audio-Trimmfunktion, Umschaltbarer Low-Cut-Filter (Aus, 30 , 60, 80, 100, 120 Hz), Programmierbare Stummschalttaste – HFStummschaltung, AF-Stummschaltung oder
deaktiviert
</t>
  </si>
  <si>
    <t xml:space="preserve">Digitaler Handsender mit programmierbarem Mute-Schalter für professionelle EW-DX FunkstreckenKompatibel mit Sennheiser EWDX Empfängersystemen. Standard-Kapselschnittstelle für zahlreiche
Sennheiser- und Neumann-Mikrofonmodule. Extrem geringe Latenz von
nur 1,9 ms und hoher Dynamikumfang von 134 dBRobustes Metallgehäuse für den professionellen Bühnen- und Broadcast-Einsatz. Persistentes E-Ink Display zur Anzeige aller wichtigen Parameter – auch im ausgeschalteten Zustand
</t>
  </si>
  <si>
    <t xml:space="preserve">Professionelles Nackenbügel-Headsetmikrofon mit Nierencharakteristik. Ultraleichtes Design mit nur 7 g Gewicht für hohen Tragekomfort. Hochwertige KE 4 Kondensatorkapsel für klare Sprach- und
Gesangsübertragung. Hohe Rückkopplungsunterdrückung und präzise
SprachverständlichkeitVerstellbarer und unauffälliger Nackenbügel für lange
Einsätze. Mikrofonarm links oder rechts tragbar. Modulares System mit
austauschbaren Kabeln, Clips und WindschutzKompatibel mit Sennheiser
Taschensendern über 3,5 mm EW-Klinke oder 3-PinAnschluss. Frequenzbereich: 20 Hz – 20 kHzIdeal für Präsentationen, Theater,
Broadcast und Live-Produktionen
</t>
  </si>
  <si>
    <t>Dynamische Mikrofonkapsel mit Nierencharakteristik für professionelle
FunkhandsenderKraftvoller und durchsetzungsstarker Klang für Sprache
und GesangKonstante Richtcharakteristik für hohe Rückkopplungssicherheit. Robuste Konstruktion für den professionellen Bühnen- und Live-Einsatz. Frequenzbereich: 40 Hz – 16 kHz, Empfindlichkeit: 2,1 mV/Pa, Hoher maximaler Schalldruckpegel für verzerrungsfreie Signalübertragung</t>
  </si>
  <si>
    <t xml:space="preserve">Das netzwerkfähige Ladegerät hat zwei individuellen Ladeschächten.
Steuerung und Überwachung über das eigene Control Cockpit und Anwendungen von Drittanbietern. Stromversorgung über PoE oder Netzteil
(mit enthalten), PoE IEEE 802.3af Klasse 3, 2 Stunden Ladezeit (0 ~ 80 %), 3 Stunden bis 100 %
</t>
  </si>
  <si>
    <t xml:space="preserve">M4250-10G2XF-PoE+ Managed Switch  8x1G PoE+ 240 W 2x1G
und 2xSFP+ Managed Switch (GSM4212PX), Farbe: schwarz
</t>
  </si>
  <si>
    <t xml:space="preserve">10" Touchpanel
Tischversion, schwarz, Crestron Touchscreen als Tischversion 257 mm (10,1 Zoll) Breitbild-Aktivmatrix-Farbdisplay und 1920 x 1200 WUXGA-Displayauflösung, Kapazitives Touchscreen-Display, Benutzerdefinierte programmierbare virtuelle Steuertasten, Unterstützt benutzerdefinierte
Benutzerprojekte für Crestron HTML5- und Smart Graphics-Software
LAN PoE + Speisung, Kabel- und Wi-Fi-Konnektivität
</t>
  </si>
  <si>
    <t xml:space="preserve">Kleinmaterial Rack
</t>
  </si>
  <si>
    <t>4K USB-C Collaboration Switcher und Scaling Receiver Kit für moderne
MeetingräumeKombiniert AV- und USBSwitching mit Signalverlängerung über
CATxUnterstützt USB-C sowie 3 HDMI. Eingänge für BYOM- und UC-Anwendungen. Videoauflösungen bis 4K/60 @ 4:4:4 mit 18 Gbps Bandbreite. Sechs USB-Geräteanschlüsse für Kameras, Mikrofone und Peripheriegeräte bis USB 10 Gbps, USBC-Anschluss mit bis zu 60 W Power Delivery für angeschlossene Laptops. Signalverlängerung von Video und USB über ein einziges CATx-Kabel bis 100m, Auto-Switching sowie Steuerung über CEC,
RS-232, IR und EthernetIntegrierte USB-Breakaway-Funktion für flexible AV- und USB-Routing-Szenarien. Kompaktes Design mit Sender für Untertischmontage und flachem Empfänger für Displaymontage. Ideal für
Teams-, Zoom- und hybride Konferenzräume sowie professionelle BYOD-/BYOM-Umgebungen</t>
  </si>
  <si>
    <t xml:space="preserve">Montagewannensystem zur Untertischmontage
Primäre Montagewanne - Grau - Selbsttragendes, 1 HE hohes
Montagewannensystem mit 1/2-Rackbreite, Bietet Platz für Produkte mit
1/2-, 1/4- oder 1/8-Rackbreite, Die primäre Montagewanne lässt sich
direkt unter die Oberfläche eines Möbelstücks montieren, Mit Montageöffnungen für 3 Zoll, 6 Zoll und 9,5 Zoll tiefe Produkte, Drei Reihen mit Kabelbinder-Öffnungen für verbessertes Kabelmanagement
</t>
  </si>
  <si>
    <t xml:space="preserve">86 Zoll 4K LCD TV mit Direct LED-Backlight
4K LCD TV mit Direct LED-Backlight α5 Gen6 4K AI-Prozessor mit AI Sound und AI Brightness Control. Bild wie vom Regisseur gewollt mit dem
Filmmaker Mode. Gute HDR-Unterstützung mit HDR10 Pro und HLG
Smart TV (webOS23) mit Alexa und AirPlay 2/HomeKit HDMI (eARC, ALLMS), HGiG-Unterstützung und ALLM
</t>
  </si>
  <si>
    <t xml:space="preserve">Lieferung/Installationsleistungen 
folgende Leistungen sind enthalten:
- Planung der Lösung
- Verlegearbeiten inkl. Kabel, Kanäle- und Kleinmaterial
- An- Abfahrten
- Abnahme der Leistung- Einweisung durch geschultes Personal
- Abrechnung erfolgt pauschal
</t>
  </si>
  <si>
    <t>Pflichtenheft Touchpaneloberflächen
Erstellung eines Pflichtenheftes für drei verschiedene Touchpaneloberflächen, zur Steuerung gebäudetechnischer und medientechnischer Anlagen. Das
Pflichtenheft umfasst Funktionsbeschreibung, UI-Konzept, technische Spezifikation, Systemintegration sowie Betriebs- und Sicherheitsanforderungen.</t>
  </si>
  <si>
    <t xml:space="preserve">Programmierung Mediensteuerung und Audio-DSP
Umfang umfasst die Erstellung der Steuerlogik für medientechnische
Komponenten, Konfiguration und Parametrierung der Audio-DSP (inkl.
Signalrouting, EQ, Dynamik und AEC), Systemintegration, Funktionsprüfung sowie Dokumentation.
</t>
  </si>
  <si>
    <t xml:space="preserve">Inbetriebnahme der gesamten Medien- und Audioanlage auf Basis des angebotenen Systems einschließlich Funktionsprüfung, Systemabgleich und Optimierung aller Komponenten im Zusammenspiel. Einweisung
des Bedienpersonals in die Bedienung der Gesamtanlage, einschließlich
Mediensteuerung, Audiofunktionen und angeschlossener Systeme.
</t>
  </si>
  <si>
    <t>Einmessen und akustische Optimierung der Audioanlage unter Verwendung der Software Smaart. Umfang umfasst Messung und Analyse der Raumakustik, Einstellung von Pegeln, Laufzeiten und Equalizern sowie
Feinabstimmung zur Sicherstellung einer gleichmäßigen Schallverteilung und
optimalen Sprachverständlichkeit.</t>
  </si>
  <si>
    <t>Erstellung und Übergabe einer vollständigen Dokumentation der gesamten
Medien- und Audioanlage auf Basis des angebotenen Systems.Umfang umfasst Systemübersichten, Signalflussdiagramme, Gerätekonfigurationen, DSP-Einstellungen sowie eine Beschreibung der Funktionen und Bedienung.</t>
  </si>
  <si>
    <t>Raum 1</t>
  </si>
  <si>
    <t>1.1</t>
  </si>
  <si>
    <t>1.2</t>
  </si>
  <si>
    <t>1.3</t>
  </si>
  <si>
    <t>1.4</t>
  </si>
  <si>
    <t xml:space="preserve">86" Display, 4K, 500 ccd, nontouch, Auflösung: 3840 × 2160 px (4K Ultra HD), Eingänge:3× HDMI 2.01× USB-C (DP 1.2, bis 65 W), zusätzlich: USB-A (2.0 &amp; 3.0), Ethernet (RJ-45), Audio-InHelligkeit: 500 cd/m²Haze (Oberflächenentspiegelung): 25%Größe: 86 ZollDisplaydiagonale1930.8 ×
1101.7 × 68 mm (B × H × T)Gewicht: ca. 43kg (netto), Garantie: 5 Jahre
</t>
  </si>
  <si>
    <t xml:space="preserve">Displayhalterung 86", ClickConnect für sichere Montage geeignet
für Flachbildschirme zwischen 42 und 86'', Maximale Belastung bis zu 90,7
kg, Störende Kabel werden formschön verdeckt
</t>
  </si>
  <si>
    <t xml:space="preserve">10" Touchpanel, schwarz
Crestron Touchscreen für die Wandmontage, 257 mm (10,1 Zoll) Breitbild-Aktiv matrix-Farbdisplay und 1920 x 1200 WUXGA Displayauflösung,
Kapazitives Touchscreen-Display, Benutzerdefinierte programmierbare virtuelle Steuertasten, unterstützt benutzerdefinierte Benutzerprojekte für
Crestron HTML5- und Smart Graphics-Software, LAN PoE + Speisung, Kabel- und Wi-Fi-Konnektivität, Ausführung: Einbauversion mit schwarzem
Rahmen oder gleichwertiger Art
</t>
  </si>
  <si>
    <t xml:space="preserve">PTZ Kamera mit USB-Anschluss, KI-Autotracking - PTZ Kamera, 
nahtlose Zusammenführung von 12-fach optischer Zoomlinse, FHD 60 fps Auflösung, Feinheit von Hybrid-Auto-Tracking und reibungslosen PTZ-Abläufen, Streamen und Aufzeichnen.
Optischer Zoom: 12-fach, Digital Zoom: 12-fach, Bildsensor: 1/2.8' 1080p, Sony Exmor CMOS, Schwenk-/Neigungswinkel: Schwenken: ±170°
Neigen: +90° / -30°  oder gleichwertiger Art
</t>
  </si>
  <si>
    <t>Raum 2</t>
  </si>
  <si>
    <t>1.5</t>
  </si>
  <si>
    <t>1.6</t>
  </si>
  <si>
    <t>1.7</t>
  </si>
  <si>
    <t>1.8</t>
  </si>
  <si>
    <t>1.9</t>
  </si>
  <si>
    <t>1.10</t>
  </si>
  <si>
    <t>1.11</t>
  </si>
  <si>
    <t>1.12</t>
  </si>
  <si>
    <t>2.1</t>
  </si>
  <si>
    <t>2.2</t>
  </si>
  <si>
    <t>2.3</t>
  </si>
  <si>
    <t>2.4</t>
  </si>
  <si>
    <t>2.5</t>
  </si>
  <si>
    <t>2.6</t>
  </si>
  <si>
    <t>2.7</t>
  </si>
  <si>
    <t>2.8</t>
  </si>
  <si>
    <t>2.9</t>
  </si>
  <si>
    <t>2.10</t>
  </si>
  <si>
    <t>2.11</t>
  </si>
  <si>
    <t>2.12</t>
  </si>
  <si>
    <t xml:space="preserve">Mobile Displayhalterung mit motorisierter Höhenverstellung
Geeignet für Displays bis 98" und 120kg, VESA-Kompatibilität: Max. 900 x
600. Bezug aus softem, recyceltem PETFilz Skandinavisches Design mit eleganten Linien und hochwertiger Verarbeitung. Flexibel erweiterbar dank
umfangreichem Zubehörsortiment. Cover-Optionen und Designelemente. Langlebige und nachhaltige Konstruktion für professionelle AV-Umgebungen. Variante: Dark Soft (Schwarz)
</t>
  </si>
  <si>
    <t>86" interaktives 4K UHD TouchdisplayAuflösung: 3840 x 2160 px |
550 cd/m², Helligkeit, EDLA-zertifiziert mit vollem Zugriff auf den Google PlayStore, Leistungsstarkes Octa-Core-System mit 8 GB RAM und Android 14, präzise Infrarot-Touch-Technologie mit bis zu 50 Touchpunkten, Supermattes Anti-Glare Sicherheitsglas für optimale Lesbarkeit, Integriertes Wireless Sharing und Whiteboarding-Funktionen, Kostenloses MDM-System mit Xyte-Integration für zentrale Verwaltung und Monitoring, Umfangreiche Anschlussmöglichkeiten inkl. HDMI, USB-C und DisplayPort</t>
  </si>
  <si>
    <t xml:space="preserve">4K/60-Umschalter mit drei Eingängen für die Zusammenarbeit und Präsentationen, USB-C / USB-Switcher für UC- und BYOD Anwendungen, Ermöglicht Umschaltung zwischen mehreren Host-Geräten (z. B.
Laptop / Raum-PC), Unterstützt Video, USBDaten und Stromversorgung über USBC, Nahtlose Integration in Konferenzraum-Systeme, Einfache Bedienung für flexible Meeting-Szenarien
</t>
  </si>
  <si>
    <t>3.1</t>
  </si>
  <si>
    <t>3.2</t>
  </si>
  <si>
    <t>3.3</t>
  </si>
  <si>
    <t>3.4</t>
  </si>
  <si>
    <t>3.5</t>
  </si>
  <si>
    <t>3.6</t>
  </si>
  <si>
    <t>4.1</t>
  </si>
  <si>
    <t>4.2</t>
  </si>
  <si>
    <t>4.3</t>
  </si>
  <si>
    <t>4.4</t>
  </si>
  <si>
    <t>4.5</t>
  </si>
  <si>
    <t>4.6</t>
  </si>
  <si>
    <t>Raum 5</t>
  </si>
  <si>
    <t>Raum 6</t>
  </si>
  <si>
    <t>5.1</t>
  </si>
  <si>
    <t>5.2</t>
  </si>
  <si>
    <t>6.1</t>
  </si>
  <si>
    <t>6.2</t>
  </si>
  <si>
    <t>Mediensteuerungsystem 1 HE, Komplettes Steuerungssystem, 1 HE, 2 GB
SDRAM, 8 GB Flash Speicher (erweiterbar auf 1 TB max.), SD / SDHC Card Slot, High-speed USB 2.0 Host Port, 1x RS-232/422/485, 8 IR Schnittstellen, 2 x bidirektionale RS232-Schnittstelle. 8 Relaisausgänge und 8 digitale Ein-/Ausgänge oder analoge Eingänge. Cresnet Bus. Subnet Dual Ethernetport mit zusätzlicher Firewallfunktionalität inkl. Steckernetzteil PW-2 420RU</t>
  </si>
  <si>
    <t xml:space="preserve">KNX Security Interface DIN-KXI
IP-basierende KNX-Schnittstelle in Verteilereinbauform zur Hutschienenmontage. Es wird gefordert, dass mit einer 4-Series Steuerung eine Kommunikation mit bis zu 1000 Datenpunkte in einem KNX System möglich ist. Desweiteren wird gefordert, dass die KNXSchnittstelle
das KNXnet/IP Sicherheitsprotokoll (AES128) unterstützt.
Es können bis zu 8 gleichzeitige KNXnet/IP Tunneling Verbindungen genutzt werden. Das Modul wird mittels der ETS5 und ETS6.
Programmiersoftware parameterisiert. Die Stromversorgung erfolgt über den KNX Bus. Technische Ausführung: DIN 1TE, Stromversorgung via KNX Bus (20mA), Parameterisierung über ETS5/ETS6, Software: Eternetport
</t>
  </si>
  <si>
    <t xml:space="preserve">AV-Matrix-System zur Integration und Umschaltung mehrerer Videoquellen (z. B. Kameras, Laptops), Unterstützt bis zu 4 gleichzeitige Quellen mit flexiblen Layouts, 4K-Ausgabe (bis 60 fps) für hochwertige Präsentationen, Integrierte NDI- und BYOD-Unterstützung für moderne AV-Workflows, ideal für HyFlex-Räume, Schulungen und Konferenzumgebungen
</t>
  </si>
  <si>
    <t xml:space="preserve">Videoprozessor, 4K HDMI-Eingangsmodul für CORIOmaster Systeme, Unterstützt 2 x 4K30 oder 1 x 4K60 HDMI-Signal2 x HDMI 2.0, Eingänge mit Unterstützung bis 4096 x 2160 @ 60p, Kompatibel mit HDMI 2.0 / 1.4 sowie HDCP 1.4Ideal für hochauflösende Multi-Window-, Videowall- und LED-Anwendungen, Unterstützt zahlreiche Videoauflösungen von SD bis UHD 4K, Verarbeitet Audio mit 24 Bit und 48 kHz Samplingrate
</t>
  </si>
  <si>
    <t xml:space="preserve">AV-Switch 24-Port POE+ 480 W
Managed AV-Switch für AV-over-IP Anwendungen, 24× 1G PoE+ Ports (802.3at) mit ca. 480 W PoE-Budget, Zusätzliche Uplink-Ports (2× RJ45 + 4× SFP+) für flexible Netzwerkintegration, Vorkonfiguriert für AV-Protokolle wie Dante, Q-SYS, NDI und AVB, Optimiert für Konferenzräume, Broadcast und professionelle AVInstallationen
</t>
  </si>
  <si>
    <t>7.1</t>
  </si>
  <si>
    <t>7.2</t>
  </si>
  <si>
    <t>7.3</t>
  </si>
  <si>
    <t>7.4</t>
  </si>
  <si>
    <t>7.5</t>
  </si>
  <si>
    <t>7.6</t>
  </si>
  <si>
    <t>7.7</t>
  </si>
  <si>
    <t>7.8</t>
  </si>
  <si>
    <t>7.9</t>
  </si>
  <si>
    <t>7.10</t>
  </si>
  <si>
    <t>7.11</t>
  </si>
  <si>
    <t>7.12</t>
  </si>
  <si>
    <t>7.13</t>
  </si>
  <si>
    <t>Switched PDU mit 8 Lastausgängen
Intelligente Switched PDU mit 8 schaltbaren LastausgängenAusgangsseitige
Strom-, Spannungs- und Leistungsmessung (Outlet Metered)Integrierter Energiezähler sowie Differenzstrommessung Typ B, Überspannungsschutz für erhöhte Betriebssicherheit, Unterstützt IPv6 und SSL für sichere Netzwerkkommunikation, Steckdosen Typ F (CEE 7/4, Schutzkontakt – Deutschland). Zuverlässige Fernsteuerung und Überwachung angeschlossener Geräte. Ideal für professionelle IT-, AV- und Rack-
InstallationenRobustes Design für den dauerhaften Einsatz in Rechenzentren und Technikräumen</t>
  </si>
  <si>
    <t>7.14</t>
  </si>
  <si>
    <t>7.15</t>
  </si>
  <si>
    <t>8</t>
  </si>
  <si>
    <t>mobiles Rack (Mikrofonie)</t>
  </si>
  <si>
    <t xml:space="preserve">BA 70 Lithium-Ionen-Akku für Sender EW-D SK oder EW-D SKM-
</t>
  </si>
  <si>
    <t>8.1</t>
  </si>
  <si>
    <t>8.2</t>
  </si>
  <si>
    <t>8.3</t>
  </si>
  <si>
    <t>8.4</t>
  </si>
  <si>
    <t>8.5</t>
  </si>
  <si>
    <t>8.6</t>
  </si>
  <si>
    <t>8.7</t>
  </si>
  <si>
    <t>8.8</t>
  </si>
  <si>
    <t>8.9</t>
  </si>
  <si>
    <t>8.10</t>
  </si>
  <si>
    <t>8.11</t>
  </si>
  <si>
    <t>8.12</t>
  </si>
  <si>
    <t>9</t>
  </si>
  <si>
    <t>Raum 3 (Mobil)</t>
  </si>
  <si>
    <t>Raum 4 (Mobil)</t>
  </si>
  <si>
    <t>Raum 7 (Zentrlae Technik)</t>
  </si>
  <si>
    <t>Raum (PC-Pool)</t>
  </si>
  <si>
    <t>10</t>
  </si>
  <si>
    <t>Dienstleistungen</t>
  </si>
  <si>
    <t>9.1</t>
  </si>
  <si>
    <t>9.2</t>
  </si>
  <si>
    <t>9.3</t>
  </si>
  <si>
    <t>10.1</t>
  </si>
  <si>
    <t>10.2</t>
  </si>
  <si>
    <t>10.3</t>
  </si>
  <si>
    <t>10.4</t>
  </si>
  <si>
    <t>10.5</t>
  </si>
  <si>
    <t>10.6</t>
  </si>
  <si>
    <t>10.7</t>
  </si>
  <si>
    <t xml:space="preserve">Kabelsatz 10m USB-A aktiv, USB-C aktiv, HDMI aktiv in Gewebeschlauch
besthend aus:
HDMI Kabel 8K 48Gbps 10,0 m, USB 3.2 Gen 1 Aktives Glasfaser Kabel
USB-C FullFutured 10,0 m, USB 3.1 Glasfaser Kabel - USB-A USB-B - 10m, zusammengefasst in einem Gewebeschlauch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</si>
</sst>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7" x14ac:knownFonts="1">
    <font>
      <sz val="11"/>
      <color theme="1"/>
      <name val="Calibri"/>
      <family val="2"/>
      <scheme val="minor"/>
    </font>
    <font>
      <b/>
      <sz val="10"/>
      <name val="Arial"/>
      <family val="2"/>
    </font>
    <font>
      <sz val="10"/>
      <name val="Arial"/>
      <family val="2"/>
    </font>
    <font>
      <b/>
      <vertAlign val="superscript"/>
      <sz val="10"/>
      <name val="Arial"/>
      <family val="2"/>
    </font>
    <font>
      <sz val="11"/>
      <color theme="1"/>
      <name val="Calibri"/>
      <family val="2"/>
      <scheme val="minor"/>
    </font>
    <font>
      <sz val="10"/>
      <color theme="1"/>
      <name val="Arial"/>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4" fillId="0" borderId="0" applyFont="0" applyFill="0" applyBorder="0" applyAlignment="0" applyProtection="0"/>
  </cellStyleXfs>
  <cellXfs count="120">
    <xf numFmtId="0" fontId="0" fillId="0" borderId="0" xfId="0"/>
    <xf numFmtId="0" fontId="2" fillId="3" borderId="1" xfId="0" applyFont="1" applyFill="1" applyBorder="1" applyAlignment="1" applyProtection="1">
      <alignment horizontal="left"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0" fontId="2" fillId="0" borderId="0" xfId="0" applyFont="1" applyAlignment="1" applyProtection="1">
      <alignment wrapText="1"/>
    </xf>
    <xf numFmtId="0" fontId="2" fillId="0" borderId="5" xfId="0" applyFont="1" applyBorder="1" applyAlignment="1" applyProtection="1">
      <alignment wrapText="1"/>
    </xf>
    <xf numFmtId="0" fontId="2" fillId="0" borderId="2" xfId="0" applyFont="1" applyBorder="1" applyAlignment="1" applyProtection="1">
      <alignment wrapText="1"/>
    </xf>
    <xf numFmtId="0" fontId="2" fillId="0" borderId="0" xfId="0" applyFont="1" applyAlignment="1" applyProtection="1"/>
    <xf numFmtId="0" fontId="2" fillId="0" borderId="2" xfId="0" applyFont="1" applyBorder="1" applyAlignment="1" applyProtection="1">
      <alignment vertical="top" wrapText="1"/>
    </xf>
    <xf numFmtId="0" fontId="2" fillId="0" borderId="3" xfId="0" applyFont="1" applyBorder="1" applyAlignment="1" applyProtection="1">
      <alignment vertical="top" wrapText="1"/>
    </xf>
    <xf numFmtId="0" fontId="2" fillId="0" borderId="6" xfId="0" applyFont="1" applyFill="1" applyBorder="1" applyAlignment="1" applyProtection="1">
      <alignment horizontal="left" wrapText="1"/>
    </xf>
    <xf numFmtId="0" fontId="2" fillId="2" borderId="7" xfId="0" applyFont="1" applyFill="1" applyBorder="1" applyAlignment="1" applyProtection="1">
      <alignment horizontal="center" wrapText="1"/>
      <protection locked="0"/>
    </xf>
    <xf numFmtId="0" fontId="2" fillId="0" borderId="8" xfId="0" applyFont="1" applyBorder="1" applyAlignment="1" applyProtection="1">
      <alignment wrapText="1"/>
    </xf>
    <xf numFmtId="0" fontId="2" fillId="0" borderId="0" xfId="0" applyFont="1" applyAlignment="1" applyProtection="1">
      <alignment wrapText="1"/>
      <protection locked="0"/>
    </xf>
    <xf numFmtId="0" fontId="1" fillId="0" borderId="6" xfId="0" applyFont="1" applyBorder="1" applyAlignment="1">
      <alignment wrapText="1"/>
    </xf>
    <xf numFmtId="0" fontId="2" fillId="2" borderId="2" xfId="0" applyFont="1" applyFill="1" applyBorder="1" applyAlignment="1" applyProtection="1">
      <alignment horizontal="left" wrapText="1"/>
      <protection locked="0"/>
    </xf>
    <xf numFmtId="0" fontId="2" fillId="0" borderId="1" xfId="0" quotePrefix="1" applyFont="1" applyBorder="1" applyAlignment="1">
      <alignment vertical="top" wrapText="1"/>
    </xf>
    <xf numFmtId="0" fontId="2" fillId="0" borderId="6" xfId="0" quotePrefix="1" applyFont="1" applyBorder="1" applyAlignment="1">
      <alignment vertical="top" wrapText="1"/>
    </xf>
    <xf numFmtId="49" fontId="2" fillId="0" borderId="7" xfId="0" applyNumberFormat="1" applyFont="1" applyBorder="1" applyAlignment="1">
      <alignment horizontal="center" vertical="center" wrapText="1"/>
    </xf>
    <xf numFmtId="0" fontId="2" fillId="0" borderId="7" xfId="0" quotePrefix="1" applyFont="1" applyBorder="1" applyAlignment="1">
      <alignment vertical="top" wrapText="1"/>
    </xf>
    <xf numFmtId="0" fontId="2" fillId="0" borderId="7" xfId="0" applyFont="1" applyBorder="1" applyAlignment="1">
      <alignment horizontal="center" vertical="center" wrapText="1"/>
    </xf>
    <xf numFmtId="164" fontId="2" fillId="2" borderId="7" xfId="13" applyNumberFormat="1" applyFont="1" applyFill="1" applyBorder="1" applyAlignment="1" applyProtection="1">
      <alignment horizontal="center" vertical="center" wrapText="1"/>
      <protection locked="0"/>
    </xf>
    <xf numFmtId="164" fontId="2" fillId="0" borderId="7" xfId="13" applyNumberFormat="1" applyFont="1" applyBorder="1" applyAlignment="1" applyProtection="1">
      <alignment horizontal="center" vertical="center" wrapText="1"/>
    </xf>
    <xf numFmtId="164" fontId="2" fillId="2" borderId="1" xfId="13" applyNumberFormat="1" applyFont="1" applyFill="1" applyBorder="1" applyAlignment="1" applyProtection="1">
      <alignment horizontal="center" vertical="center" wrapText="1"/>
      <protection locked="0"/>
    </xf>
    <xf numFmtId="164" fontId="2" fillId="0" borderId="1" xfId="13" applyNumberFormat="1" applyFont="1" applyBorder="1" applyAlignment="1" applyProtection="1">
      <alignment horizontal="center" vertical="center" wrapText="1"/>
    </xf>
    <xf numFmtId="49" fontId="2" fillId="0" borderId="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2" borderId="3" xfId="0" applyFont="1" applyFill="1" applyBorder="1" applyAlignment="1" applyProtection="1">
      <alignment horizontal="left" wrapText="1"/>
      <protection locked="0"/>
    </xf>
    <xf numFmtId="0" fontId="1" fillId="0" borderId="4" xfId="0" applyFont="1" applyBorder="1" applyAlignment="1" applyProtection="1">
      <alignment horizontal="center" vertical="center" wrapText="1"/>
    </xf>
    <xf numFmtId="0" fontId="1" fillId="0" borderId="4" xfId="0" applyFont="1" applyBorder="1" applyAlignment="1" applyProtection="1">
      <alignment horizontal="center" wrapText="1"/>
    </xf>
    <xf numFmtId="0" fontId="1" fillId="0" borderId="2" xfId="0" applyFont="1" applyBorder="1" applyAlignment="1" applyProtection="1">
      <alignment horizontal="center" wrapText="1"/>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wrapText="1"/>
    </xf>
    <xf numFmtId="0" fontId="1" fillId="0" borderId="11" xfId="0" applyFont="1" applyBorder="1" applyAlignment="1" applyProtection="1">
      <alignment horizontal="center" vertical="center" wrapText="1"/>
    </xf>
    <xf numFmtId="0" fontId="1" fillId="0" borderId="11" xfId="0" applyFont="1" applyBorder="1" applyAlignment="1" applyProtection="1">
      <alignment horizontal="left" vertical="center" wrapText="1"/>
    </xf>
    <xf numFmtId="0" fontId="0" fillId="0" borderId="12" xfId="0" applyBorder="1" applyAlignment="1">
      <alignment horizontal="left" wrapText="1"/>
    </xf>
    <xf numFmtId="49" fontId="2" fillId="0" borderId="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164" fontId="2" fillId="2" borderId="1" xfId="13" applyNumberFormat="1" applyFont="1" applyFill="1" applyBorder="1" applyAlignment="1" applyProtection="1">
      <alignment horizontal="center" vertical="center" wrapText="1"/>
      <protection locked="0"/>
    </xf>
    <xf numFmtId="164" fontId="2" fillId="2" borderId="6" xfId="13" applyNumberFormat="1" applyFont="1" applyFill="1" applyBorder="1" applyAlignment="1" applyProtection="1">
      <alignment horizontal="center" vertical="center" wrapText="1"/>
      <protection locked="0"/>
    </xf>
    <xf numFmtId="164" fontId="2" fillId="2" borderId="10" xfId="13" applyNumberFormat="1" applyFont="1" applyFill="1" applyBorder="1" applyAlignment="1" applyProtection="1">
      <alignment horizontal="center" vertical="center" wrapText="1"/>
      <protection locked="0"/>
    </xf>
    <xf numFmtId="164" fontId="2" fillId="0" borderId="1" xfId="13" applyNumberFormat="1" applyFont="1" applyBorder="1" applyAlignment="1" applyProtection="1">
      <alignment horizontal="center" vertical="center" wrapText="1"/>
    </xf>
    <xf numFmtId="164" fontId="2" fillId="0" borderId="6" xfId="13" applyNumberFormat="1" applyFont="1" applyBorder="1" applyAlignment="1" applyProtection="1">
      <alignment horizontal="center" vertical="center" wrapText="1"/>
    </xf>
    <xf numFmtId="164" fontId="2" fillId="0" borderId="10" xfId="13" applyNumberFormat="1" applyFont="1" applyBorder="1" applyAlignment="1" applyProtection="1">
      <alignment horizontal="center" vertical="center" wrapText="1"/>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0" fontId="1" fillId="0" borderId="12"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2" fillId="0" borderId="13" xfId="0" applyFont="1" applyBorder="1" applyAlignment="1" applyProtection="1">
      <alignment horizontal="left" wrapText="1"/>
    </xf>
    <xf numFmtId="0" fontId="2" fillId="0" borderId="4" xfId="0" applyFont="1" applyBorder="1" applyAlignment="1" applyProtection="1">
      <alignment horizontal="left" wrapText="1"/>
    </xf>
    <xf numFmtId="0" fontId="2" fillId="0" borderId="9" xfId="0" applyFont="1" applyBorder="1" applyAlignment="1" applyProtection="1">
      <alignment horizontal="left" wrapText="1"/>
    </xf>
    <xf numFmtId="0" fontId="2" fillId="0" borderId="3" xfId="0" applyFont="1" applyBorder="1" applyAlignment="1" applyProtection="1">
      <alignment horizontal="left" wrapText="1"/>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7" xfId="0" applyFont="1" applyBorder="1" applyAlignment="1" applyProtection="1">
      <alignment horizontal="center"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4" xfId="0" applyFont="1" applyBorder="1" applyAlignment="1" applyProtection="1">
      <alignment horizontal="left" wrapText="1"/>
    </xf>
    <xf numFmtId="0" fontId="1" fillId="0" borderId="7" xfId="0" applyFont="1" applyBorder="1" applyAlignment="1" applyProtection="1">
      <alignment horizontal="center" wrapText="1"/>
    </xf>
    <xf numFmtId="49" fontId="2" fillId="0" borderId="1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164" fontId="1" fillId="0" borderId="1" xfId="0" applyNumberFormat="1" applyFont="1" applyBorder="1" applyAlignment="1" applyProtection="1">
      <alignment horizontal="center" wrapText="1"/>
    </xf>
    <xf numFmtId="0" fontId="1" fillId="0" borderId="10" xfId="0" applyFont="1" applyBorder="1" applyAlignment="1" applyProtection="1">
      <alignment horizontal="center" wrapText="1"/>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0" fontId="1" fillId="0" borderId="13"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 fillId="0" borderId="2" xfId="0" applyFont="1" applyBorder="1" applyAlignment="1" applyProtection="1">
      <alignment horizontal="center" wrapText="1"/>
    </xf>
    <xf numFmtId="164" fontId="2" fillId="0" borderId="1" xfId="0" applyNumberFormat="1" applyFont="1" applyBorder="1" applyAlignment="1" applyProtection="1">
      <alignment horizontal="left" wrapText="1"/>
    </xf>
    <xf numFmtId="0" fontId="2" fillId="0" borderId="10" xfId="0" applyFont="1" applyBorder="1" applyAlignment="1" applyProtection="1">
      <alignment horizontal="left" wrapText="1"/>
    </xf>
    <xf numFmtId="44" fontId="2" fillId="0" borderId="1" xfId="13" applyFont="1" applyBorder="1" applyAlignment="1" applyProtection="1">
      <alignment horizontal="center" wrapText="1"/>
    </xf>
    <xf numFmtId="44" fontId="2" fillId="0" borderId="10" xfId="13" applyFont="1" applyBorder="1" applyAlignment="1" applyProtection="1">
      <alignment horizontal="center" wrapText="1"/>
    </xf>
    <xf numFmtId="0" fontId="2" fillId="0" borderId="14" xfId="0" applyFont="1" applyBorder="1" applyAlignment="1" applyProtection="1">
      <alignment horizontal="left" wrapText="1"/>
    </xf>
    <xf numFmtId="0" fontId="2" fillId="0" borderId="15" xfId="0" applyFont="1" applyBorder="1" applyAlignment="1" applyProtection="1">
      <alignment horizontal="left" wrapText="1"/>
    </xf>
    <xf numFmtId="164" fontId="1" fillId="0" borderId="1" xfId="0" applyNumberFormat="1" applyFont="1" applyBorder="1" applyAlignment="1" applyProtection="1">
      <alignment horizontal="left" wrapText="1"/>
    </xf>
    <xf numFmtId="0" fontId="1" fillId="0" borderId="10" xfId="0" applyFont="1" applyBorder="1" applyAlignment="1" applyProtection="1">
      <alignment horizontal="left" wrapText="1"/>
    </xf>
    <xf numFmtId="1" fontId="2" fillId="2" borderId="1" xfId="0" applyNumberFormat="1" applyFont="1" applyFill="1" applyBorder="1" applyAlignment="1" applyProtection="1">
      <alignment horizontal="center" wrapText="1"/>
      <protection locked="0"/>
    </xf>
    <xf numFmtId="1" fontId="2" fillId="2" borderId="10" xfId="0" applyNumberFormat="1" applyFont="1" applyFill="1" applyBorder="1" applyAlignment="1" applyProtection="1">
      <alignment horizontal="center" wrapText="1"/>
      <protection locked="0"/>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2" fillId="2" borderId="15" xfId="0" applyFont="1" applyFill="1" applyBorder="1" applyAlignment="1" applyProtection="1">
      <alignment wrapText="1"/>
      <protection locked="0"/>
    </xf>
    <xf numFmtId="0" fontId="2" fillId="2" borderId="3" xfId="0" applyFont="1" applyFill="1" applyBorder="1" applyAlignment="1" applyProtection="1">
      <alignment wrapText="1"/>
      <protection locked="0"/>
    </xf>
    <xf numFmtId="0" fontId="2" fillId="2" borderId="3" xfId="0" applyFont="1" applyFill="1" applyBorder="1" applyAlignment="1" applyProtection="1">
      <alignment horizontal="left" wrapText="1"/>
      <protection locked="0"/>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2" fillId="0" borderId="1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164" fontId="1" fillId="0" borderId="10" xfId="0" applyNumberFormat="1" applyFont="1" applyBorder="1" applyAlignment="1" applyProtection="1">
      <alignment horizontal="center" wrapText="1"/>
    </xf>
    <xf numFmtId="49" fontId="1" fillId="0" borderId="13" xfId="0" applyNumberFormat="1" applyFont="1" applyBorder="1" applyAlignment="1" applyProtection="1">
      <alignment horizontal="left"/>
    </xf>
    <xf numFmtId="49" fontId="1" fillId="0" borderId="4" xfId="0" applyNumberFormat="1" applyFont="1" applyBorder="1" applyAlignment="1" applyProtection="1">
      <alignment horizontal="left"/>
    </xf>
    <xf numFmtId="0" fontId="1" fillId="0" borderId="1"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1" fillId="0" borderId="10" xfId="0" applyFont="1" applyBorder="1" applyAlignment="1" applyProtection="1">
      <alignment horizontal="center" vertical="center" wrapText="1"/>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3"/>
  <sheetViews>
    <sheetView tabSelected="1" zoomScaleNormal="100" workbookViewId="0">
      <selection activeCell="E379" sqref="E379"/>
    </sheetView>
  </sheetViews>
  <sheetFormatPr baseColWidth="10" defaultRowHeight="12.75" x14ac:dyDescent="0.2"/>
  <cols>
    <col min="1" max="1" width="6" style="4" bestFit="1" customWidth="1"/>
    <col min="2" max="2" width="64.28515625" style="4" customWidth="1"/>
    <col min="3" max="4" width="8.7109375" style="4" customWidth="1"/>
    <col min="5" max="5" width="10.5703125" style="4" bestFit="1" customWidth="1"/>
    <col min="6" max="6" width="11" style="4" bestFit="1" customWidth="1"/>
    <col min="7" max="7" width="11.42578125" style="4"/>
    <col min="8" max="8" width="13.5703125" style="4" customWidth="1"/>
    <col min="9" max="16384" width="11.42578125" style="4"/>
  </cols>
  <sheetData>
    <row r="1" spans="1:8" x14ac:dyDescent="0.2">
      <c r="A1" s="71" t="s">
        <v>20</v>
      </c>
      <c r="B1" s="73"/>
      <c r="C1" s="55" t="s">
        <v>12</v>
      </c>
      <c r="D1" s="90"/>
      <c r="E1" s="90"/>
      <c r="F1" s="56"/>
    </row>
    <row r="2" spans="1:8" ht="12.75" customHeight="1" x14ac:dyDescent="0.2">
      <c r="A2" s="5"/>
      <c r="B2" s="6"/>
      <c r="C2" s="96"/>
      <c r="D2" s="97"/>
      <c r="E2" s="97"/>
      <c r="F2" s="100"/>
    </row>
    <row r="3" spans="1:8" ht="12.75" customHeight="1" x14ac:dyDescent="0.2">
      <c r="A3" s="5" t="s">
        <v>15</v>
      </c>
      <c r="B3" s="6" t="s">
        <v>41</v>
      </c>
      <c r="C3" s="103" t="s">
        <v>31</v>
      </c>
      <c r="D3" s="104"/>
      <c r="E3" s="104"/>
      <c r="F3" s="105"/>
    </row>
    <row r="4" spans="1:8" ht="12.75" customHeight="1" x14ac:dyDescent="0.2">
      <c r="A4" s="5"/>
      <c r="B4" s="6"/>
      <c r="C4" s="96"/>
      <c r="D4" s="97"/>
      <c r="E4" s="97"/>
      <c r="F4" s="100"/>
    </row>
    <row r="5" spans="1:8" ht="12.75" customHeight="1" x14ac:dyDescent="0.2">
      <c r="A5" s="2" t="s">
        <v>27</v>
      </c>
      <c r="B5" s="101" t="s">
        <v>42</v>
      </c>
      <c r="C5" s="55" t="s">
        <v>13</v>
      </c>
      <c r="D5" s="90"/>
      <c r="E5" s="90"/>
      <c r="F5" s="56"/>
      <c r="H5" s="7"/>
    </row>
    <row r="6" spans="1:8" x14ac:dyDescent="0.2">
      <c r="A6" s="3"/>
      <c r="B6" s="102"/>
      <c r="C6" s="96"/>
      <c r="D6" s="97"/>
      <c r="E6" s="98"/>
      <c r="F6" s="99"/>
    </row>
    <row r="7" spans="1:8" ht="12.75" customHeight="1" x14ac:dyDescent="0.2">
      <c r="A7" s="106" t="s">
        <v>30</v>
      </c>
      <c r="B7" s="107"/>
      <c r="C7" s="55" t="s">
        <v>0</v>
      </c>
      <c r="D7" s="90"/>
      <c r="E7" s="90"/>
      <c r="F7" s="56"/>
    </row>
    <row r="8" spans="1:8" ht="12.75" customHeight="1" x14ac:dyDescent="0.2">
      <c r="A8" s="108"/>
      <c r="B8" s="101"/>
      <c r="C8" s="96"/>
      <c r="D8" s="97"/>
      <c r="E8" s="98"/>
      <c r="F8" s="99"/>
    </row>
    <row r="9" spans="1:8" ht="12.75" customHeight="1" x14ac:dyDescent="0.2">
      <c r="A9" s="108"/>
      <c r="B9" s="101"/>
      <c r="C9" s="55" t="s">
        <v>16</v>
      </c>
      <c r="D9" s="90"/>
      <c r="E9" s="90"/>
      <c r="F9" s="56"/>
    </row>
    <row r="10" spans="1:8" ht="12.75" customHeight="1" x14ac:dyDescent="0.2">
      <c r="A10" s="108"/>
      <c r="B10" s="101"/>
      <c r="C10" s="96"/>
      <c r="D10" s="97"/>
      <c r="E10" s="98"/>
      <c r="F10" s="99"/>
    </row>
    <row r="11" spans="1:8" x14ac:dyDescent="0.2">
      <c r="A11" s="2" t="s">
        <v>18</v>
      </c>
      <c r="B11" s="8" t="s">
        <v>34</v>
      </c>
      <c r="C11" s="55" t="s">
        <v>1</v>
      </c>
      <c r="D11" s="90"/>
      <c r="E11" s="90"/>
      <c r="F11" s="56"/>
    </row>
    <row r="12" spans="1:8" x14ac:dyDescent="0.2">
      <c r="A12" s="3"/>
      <c r="B12" s="9"/>
      <c r="C12" s="96"/>
      <c r="D12" s="97"/>
      <c r="E12" s="98"/>
      <c r="F12" s="99"/>
    </row>
    <row r="13" spans="1:8" ht="15" customHeight="1" x14ac:dyDescent="0.2">
      <c r="A13" s="112" t="s">
        <v>4</v>
      </c>
      <c r="B13" s="112" t="s">
        <v>5</v>
      </c>
      <c r="C13" s="112" t="s">
        <v>6</v>
      </c>
      <c r="D13" s="29" t="s">
        <v>25</v>
      </c>
      <c r="E13" s="30" t="s">
        <v>2</v>
      </c>
      <c r="F13" s="30" t="s">
        <v>3</v>
      </c>
    </row>
    <row r="14" spans="1:8" x14ac:dyDescent="0.2">
      <c r="A14" s="117"/>
      <c r="B14" s="113"/>
      <c r="C14" s="113"/>
      <c r="D14" s="32" t="s">
        <v>26</v>
      </c>
      <c r="E14" s="31" t="s">
        <v>22</v>
      </c>
      <c r="F14" s="31" t="s">
        <v>22</v>
      </c>
    </row>
    <row r="15" spans="1:8" ht="25.5" customHeight="1" x14ac:dyDescent="0.25">
      <c r="A15" s="33">
        <v>1</v>
      </c>
      <c r="B15" s="36" t="s">
        <v>85</v>
      </c>
      <c r="C15" s="37"/>
      <c r="D15" s="37"/>
      <c r="E15" s="37"/>
      <c r="F15" s="34"/>
    </row>
    <row r="16" spans="1:8" ht="76.5" x14ac:dyDescent="0.2">
      <c r="A16" s="38" t="s">
        <v>86</v>
      </c>
      <c r="B16" s="17" t="s">
        <v>90</v>
      </c>
      <c r="C16" s="42">
        <v>2</v>
      </c>
      <c r="D16" s="42" t="s">
        <v>28</v>
      </c>
      <c r="E16" s="45"/>
      <c r="F16" s="48">
        <f>C16*E16</f>
        <v>0</v>
      </c>
    </row>
    <row r="17" spans="1:6" x14ac:dyDescent="0.2">
      <c r="A17" s="39"/>
      <c r="B17" s="14" t="s">
        <v>38</v>
      </c>
      <c r="C17" s="42"/>
      <c r="D17" s="42"/>
      <c r="E17" s="45"/>
      <c r="F17" s="48"/>
    </row>
    <row r="18" spans="1:6" x14ac:dyDescent="0.2">
      <c r="A18" s="39"/>
      <c r="B18" s="15"/>
      <c r="C18" s="42"/>
      <c r="D18" s="42"/>
      <c r="E18" s="45"/>
      <c r="F18" s="48"/>
    </row>
    <row r="19" spans="1:6" x14ac:dyDescent="0.2">
      <c r="A19" s="39"/>
      <c r="B19" s="14" t="s">
        <v>37</v>
      </c>
      <c r="C19" s="42"/>
      <c r="D19" s="42"/>
      <c r="E19" s="45"/>
      <c r="F19" s="48"/>
    </row>
    <row r="20" spans="1:6" x14ac:dyDescent="0.2">
      <c r="A20" s="40"/>
      <c r="B20" s="28"/>
      <c r="C20" s="43"/>
      <c r="D20" s="43"/>
      <c r="E20" s="46"/>
      <c r="F20" s="49"/>
    </row>
    <row r="21" spans="1:6" ht="51" x14ac:dyDescent="0.2">
      <c r="A21" s="38" t="s">
        <v>87</v>
      </c>
      <c r="B21" s="16" t="s">
        <v>91</v>
      </c>
      <c r="C21" s="41">
        <v>2</v>
      </c>
      <c r="D21" s="41" t="s">
        <v>28</v>
      </c>
      <c r="E21" s="44"/>
      <c r="F21" s="47">
        <f>C21*E21</f>
        <v>0</v>
      </c>
    </row>
    <row r="22" spans="1:6" x14ac:dyDescent="0.2">
      <c r="A22" s="39"/>
      <c r="B22" s="14" t="s">
        <v>38</v>
      </c>
      <c r="C22" s="42"/>
      <c r="D22" s="42"/>
      <c r="E22" s="45"/>
      <c r="F22" s="48"/>
    </row>
    <row r="23" spans="1:6" x14ac:dyDescent="0.2">
      <c r="A23" s="39"/>
      <c r="B23" s="15"/>
      <c r="C23" s="42"/>
      <c r="D23" s="42"/>
      <c r="E23" s="45"/>
      <c r="F23" s="48"/>
    </row>
    <row r="24" spans="1:6" x14ac:dyDescent="0.2">
      <c r="A24" s="39"/>
      <c r="B24" s="14" t="s">
        <v>37</v>
      </c>
      <c r="C24" s="42"/>
      <c r="D24" s="42"/>
      <c r="E24" s="45"/>
      <c r="F24" s="48"/>
    </row>
    <row r="25" spans="1:6" x14ac:dyDescent="0.2">
      <c r="A25" s="40"/>
      <c r="B25" s="28"/>
      <c r="C25" s="43"/>
      <c r="D25" s="43"/>
      <c r="E25" s="46"/>
      <c r="F25" s="49"/>
    </row>
    <row r="26" spans="1:6" ht="89.25" x14ac:dyDescent="0.2">
      <c r="A26" s="38" t="s">
        <v>88</v>
      </c>
      <c r="B26" s="16" t="s">
        <v>43</v>
      </c>
      <c r="C26" s="41">
        <v>3</v>
      </c>
      <c r="D26" s="41" t="s">
        <v>28</v>
      </c>
      <c r="E26" s="44"/>
      <c r="F26" s="47">
        <f>C26*E26</f>
        <v>0</v>
      </c>
    </row>
    <row r="27" spans="1:6" x14ac:dyDescent="0.2">
      <c r="A27" s="39"/>
      <c r="B27" s="14" t="s">
        <v>38</v>
      </c>
      <c r="C27" s="42"/>
      <c r="D27" s="42"/>
      <c r="E27" s="45"/>
      <c r="F27" s="48"/>
    </row>
    <row r="28" spans="1:6" x14ac:dyDescent="0.2">
      <c r="A28" s="39"/>
      <c r="B28" s="15"/>
      <c r="C28" s="42"/>
      <c r="D28" s="42"/>
      <c r="E28" s="45"/>
      <c r="F28" s="48"/>
    </row>
    <row r="29" spans="1:6" x14ac:dyDescent="0.2">
      <c r="A29" s="39"/>
      <c r="B29" s="14" t="s">
        <v>37</v>
      </c>
      <c r="C29" s="42"/>
      <c r="D29" s="42"/>
      <c r="E29" s="45"/>
      <c r="F29" s="48"/>
    </row>
    <row r="30" spans="1:6" x14ac:dyDescent="0.2">
      <c r="A30" s="40"/>
      <c r="B30" s="28"/>
      <c r="C30" s="43"/>
      <c r="D30" s="43"/>
      <c r="E30" s="46"/>
      <c r="F30" s="49"/>
    </row>
    <row r="31" spans="1:6" ht="140.25" x14ac:dyDescent="0.2">
      <c r="A31" s="38" t="s">
        <v>89</v>
      </c>
      <c r="B31" s="16" t="s">
        <v>44</v>
      </c>
      <c r="C31" s="41">
        <v>2</v>
      </c>
      <c r="D31" s="41" t="s">
        <v>28</v>
      </c>
      <c r="E31" s="44"/>
      <c r="F31" s="47">
        <f>C31*E31</f>
        <v>0</v>
      </c>
    </row>
    <row r="32" spans="1:6" x14ac:dyDescent="0.2">
      <c r="A32" s="39"/>
      <c r="B32" s="14" t="s">
        <v>38</v>
      </c>
      <c r="C32" s="42"/>
      <c r="D32" s="42"/>
      <c r="E32" s="45"/>
      <c r="F32" s="48"/>
    </row>
    <row r="33" spans="1:6" x14ac:dyDescent="0.2">
      <c r="A33" s="39"/>
      <c r="B33" s="15"/>
      <c r="C33" s="42"/>
      <c r="D33" s="42"/>
      <c r="E33" s="45"/>
      <c r="F33" s="48"/>
    </row>
    <row r="34" spans="1:6" x14ac:dyDescent="0.2">
      <c r="A34" s="39"/>
      <c r="B34" s="14" t="s">
        <v>37</v>
      </c>
      <c r="C34" s="42"/>
      <c r="D34" s="42"/>
      <c r="E34" s="45"/>
      <c r="F34" s="48"/>
    </row>
    <row r="35" spans="1:6" x14ac:dyDescent="0.2">
      <c r="A35" s="40"/>
      <c r="B35" s="28"/>
      <c r="C35" s="43"/>
      <c r="D35" s="43"/>
      <c r="E35" s="46"/>
      <c r="F35" s="49"/>
    </row>
    <row r="36" spans="1:6" ht="89.25" x14ac:dyDescent="0.2">
      <c r="A36" s="38" t="s">
        <v>95</v>
      </c>
      <c r="B36" s="16" t="s">
        <v>45</v>
      </c>
      <c r="C36" s="41">
        <v>2</v>
      </c>
      <c r="D36" s="41" t="s">
        <v>28</v>
      </c>
      <c r="E36" s="44"/>
      <c r="F36" s="47">
        <f>C36*E36</f>
        <v>0</v>
      </c>
    </row>
    <row r="37" spans="1:6" x14ac:dyDescent="0.2">
      <c r="A37" s="39"/>
      <c r="B37" s="14" t="s">
        <v>38</v>
      </c>
      <c r="C37" s="42"/>
      <c r="D37" s="42"/>
      <c r="E37" s="45"/>
      <c r="F37" s="48"/>
    </row>
    <row r="38" spans="1:6" x14ac:dyDescent="0.2">
      <c r="A38" s="39"/>
      <c r="B38" s="15"/>
      <c r="C38" s="42"/>
      <c r="D38" s="42"/>
      <c r="E38" s="45"/>
      <c r="F38" s="48"/>
    </row>
    <row r="39" spans="1:6" x14ac:dyDescent="0.2">
      <c r="A39" s="39"/>
      <c r="B39" s="14" t="s">
        <v>37</v>
      </c>
      <c r="C39" s="42"/>
      <c r="D39" s="42"/>
      <c r="E39" s="45"/>
      <c r="F39" s="48"/>
    </row>
    <row r="40" spans="1:6" x14ac:dyDescent="0.2">
      <c r="A40" s="40"/>
      <c r="B40" s="28"/>
      <c r="C40" s="43"/>
      <c r="D40" s="43"/>
      <c r="E40" s="46"/>
      <c r="F40" s="49"/>
    </row>
    <row r="41" spans="1:6" ht="114.75" x14ac:dyDescent="0.2">
      <c r="A41" s="38" t="s">
        <v>96</v>
      </c>
      <c r="B41" s="16" t="s">
        <v>92</v>
      </c>
      <c r="C41" s="41">
        <v>1</v>
      </c>
      <c r="D41" s="41" t="s">
        <v>28</v>
      </c>
      <c r="E41" s="44"/>
      <c r="F41" s="47">
        <f>C41*E41</f>
        <v>0</v>
      </c>
    </row>
    <row r="42" spans="1:6" x14ac:dyDescent="0.2">
      <c r="A42" s="39"/>
      <c r="B42" s="14" t="s">
        <v>38</v>
      </c>
      <c r="C42" s="42"/>
      <c r="D42" s="42"/>
      <c r="E42" s="45"/>
      <c r="F42" s="48"/>
    </row>
    <row r="43" spans="1:6" x14ac:dyDescent="0.2">
      <c r="A43" s="39"/>
      <c r="B43" s="15"/>
      <c r="C43" s="42"/>
      <c r="D43" s="42"/>
      <c r="E43" s="45"/>
      <c r="F43" s="48"/>
    </row>
    <row r="44" spans="1:6" x14ac:dyDescent="0.2">
      <c r="A44" s="39"/>
      <c r="B44" s="14" t="s">
        <v>37</v>
      </c>
      <c r="C44" s="42"/>
      <c r="D44" s="42"/>
      <c r="E44" s="45"/>
      <c r="F44" s="48"/>
    </row>
    <row r="45" spans="1:6" x14ac:dyDescent="0.2">
      <c r="A45" s="40"/>
      <c r="B45" s="28"/>
      <c r="C45" s="43"/>
      <c r="D45" s="43"/>
      <c r="E45" s="46"/>
      <c r="F45" s="49"/>
    </row>
    <row r="46" spans="1:6" ht="38.25" x14ac:dyDescent="0.2">
      <c r="A46" s="38" t="s">
        <v>97</v>
      </c>
      <c r="B46" s="16" t="s">
        <v>46</v>
      </c>
      <c r="C46" s="41">
        <v>1</v>
      </c>
      <c r="D46" s="41" t="s">
        <v>28</v>
      </c>
      <c r="E46" s="44"/>
      <c r="F46" s="47">
        <f>C46*E46</f>
        <v>0</v>
      </c>
    </row>
    <row r="47" spans="1:6" x14ac:dyDescent="0.2">
      <c r="A47" s="39"/>
      <c r="B47" s="14" t="s">
        <v>38</v>
      </c>
      <c r="C47" s="42"/>
      <c r="D47" s="42"/>
      <c r="E47" s="45"/>
      <c r="F47" s="48"/>
    </row>
    <row r="48" spans="1:6" x14ac:dyDescent="0.2">
      <c r="A48" s="39"/>
      <c r="B48" s="15"/>
      <c r="C48" s="42"/>
      <c r="D48" s="42"/>
      <c r="E48" s="45"/>
      <c r="F48" s="48"/>
    </row>
    <row r="49" spans="1:6" x14ac:dyDescent="0.2">
      <c r="A49" s="39"/>
      <c r="B49" s="14" t="s">
        <v>37</v>
      </c>
      <c r="C49" s="42"/>
      <c r="D49" s="42"/>
      <c r="E49" s="45"/>
      <c r="F49" s="48"/>
    </row>
    <row r="50" spans="1:6" x14ac:dyDescent="0.2">
      <c r="A50" s="40"/>
      <c r="B50" s="28"/>
      <c r="C50" s="43"/>
      <c r="D50" s="43"/>
      <c r="E50" s="46"/>
      <c r="F50" s="49"/>
    </row>
    <row r="51" spans="1:6" ht="102" x14ac:dyDescent="0.2">
      <c r="A51" s="38" t="s">
        <v>98</v>
      </c>
      <c r="B51" s="16" t="s">
        <v>93</v>
      </c>
      <c r="C51" s="41">
        <v>1</v>
      </c>
      <c r="D51" s="41" t="s">
        <v>28</v>
      </c>
      <c r="E51" s="44"/>
      <c r="F51" s="47">
        <f>C51*E51</f>
        <v>0</v>
      </c>
    </row>
    <row r="52" spans="1:6" x14ac:dyDescent="0.2">
      <c r="A52" s="39"/>
      <c r="B52" s="14" t="s">
        <v>38</v>
      </c>
      <c r="C52" s="42"/>
      <c r="D52" s="42"/>
      <c r="E52" s="45"/>
      <c r="F52" s="48"/>
    </row>
    <row r="53" spans="1:6" x14ac:dyDescent="0.2">
      <c r="A53" s="39"/>
      <c r="B53" s="15"/>
      <c r="C53" s="42"/>
      <c r="D53" s="42"/>
      <c r="E53" s="45"/>
      <c r="F53" s="48"/>
    </row>
    <row r="54" spans="1:6" x14ac:dyDescent="0.2">
      <c r="A54" s="39"/>
      <c r="B54" s="14" t="s">
        <v>37</v>
      </c>
      <c r="C54" s="42"/>
      <c r="D54" s="42"/>
      <c r="E54" s="45"/>
      <c r="F54" s="48"/>
    </row>
    <row r="55" spans="1:6" x14ac:dyDescent="0.2">
      <c r="A55" s="40"/>
      <c r="B55" s="28"/>
      <c r="C55" s="43"/>
      <c r="D55" s="43"/>
      <c r="E55" s="46"/>
      <c r="F55" s="49"/>
    </row>
    <row r="56" spans="1:6" ht="89.25" x14ac:dyDescent="0.2">
      <c r="A56" s="38" t="s">
        <v>99</v>
      </c>
      <c r="B56" s="16" t="s">
        <v>47</v>
      </c>
      <c r="C56" s="41">
        <v>1</v>
      </c>
      <c r="D56" s="41" t="s">
        <v>28</v>
      </c>
      <c r="E56" s="44"/>
      <c r="F56" s="47">
        <f>C56*E56</f>
        <v>0</v>
      </c>
    </row>
    <row r="57" spans="1:6" x14ac:dyDescent="0.2">
      <c r="A57" s="39"/>
      <c r="B57" s="14" t="s">
        <v>38</v>
      </c>
      <c r="C57" s="42"/>
      <c r="D57" s="42"/>
      <c r="E57" s="45"/>
      <c r="F57" s="48"/>
    </row>
    <row r="58" spans="1:6" x14ac:dyDescent="0.2">
      <c r="A58" s="39"/>
      <c r="B58" s="15"/>
      <c r="C58" s="42"/>
      <c r="D58" s="42"/>
      <c r="E58" s="45"/>
      <c r="F58" s="48"/>
    </row>
    <row r="59" spans="1:6" x14ac:dyDescent="0.2">
      <c r="A59" s="39"/>
      <c r="B59" s="14" t="s">
        <v>37</v>
      </c>
      <c r="C59" s="42"/>
      <c r="D59" s="42"/>
      <c r="E59" s="45"/>
      <c r="F59" s="48"/>
    </row>
    <row r="60" spans="1:6" x14ac:dyDescent="0.2">
      <c r="A60" s="40"/>
      <c r="B60" s="28"/>
      <c r="C60" s="43"/>
      <c r="D60" s="43"/>
      <c r="E60" s="46"/>
      <c r="F60" s="49"/>
    </row>
    <row r="61" spans="1:6" ht="229.5" x14ac:dyDescent="0.2">
      <c r="A61" s="38" t="s">
        <v>100</v>
      </c>
      <c r="B61" s="16" t="s">
        <v>48</v>
      </c>
      <c r="C61" s="41">
        <v>1</v>
      </c>
      <c r="D61" s="41" t="s">
        <v>28</v>
      </c>
      <c r="E61" s="44"/>
      <c r="F61" s="47">
        <f>C61*E61</f>
        <v>0</v>
      </c>
    </row>
    <row r="62" spans="1:6" x14ac:dyDescent="0.2">
      <c r="A62" s="39"/>
      <c r="B62" s="14" t="s">
        <v>38</v>
      </c>
      <c r="C62" s="42"/>
      <c r="D62" s="42"/>
      <c r="E62" s="45"/>
      <c r="F62" s="48"/>
    </row>
    <row r="63" spans="1:6" x14ac:dyDescent="0.2">
      <c r="A63" s="39"/>
      <c r="B63" s="15"/>
      <c r="C63" s="42"/>
      <c r="D63" s="42"/>
      <c r="E63" s="45"/>
      <c r="F63" s="48"/>
    </row>
    <row r="64" spans="1:6" x14ac:dyDescent="0.2">
      <c r="A64" s="39"/>
      <c r="B64" s="14" t="s">
        <v>37</v>
      </c>
      <c r="C64" s="42"/>
      <c r="D64" s="42"/>
      <c r="E64" s="45"/>
      <c r="F64" s="48"/>
    </row>
    <row r="65" spans="1:6" x14ac:dyDescent="0.2">
      <c r="A65" s="40"/>
      <c r="B65" s="28"/>
      <c r="C65" s="43"/>
      <c r="D65" s="43"/>
      <c r="E65" s="46"/>
      <c r="F65" s="49"/>
    </row>
    <row r="66" spans="1:6" ht="25.5" x14ac:dyDescent="0.2">
      <c r="A66" s="38" t="s">
        <v>101</v>
      </c>
      <c r="B66" s="16" t="s">
        <v>49</v>
      </c>
      <c r="C66" s="41">
        <v>2</v>
      </c>
      <c r="D66" s="41" t="s">
        <v>28</v>
      </c>
      <c r="E66" s="44"/>
      <c r="F66" s="47">
        <f>C66*E66</f>
        <v>0</v>
      </c>
    </row>
    <row r="67" spans="1:6" x14ac:dyDescent="0.2">
      <c r="A67" s="39"/>
      <c r="B67" s="14" t="s">
        <v>38</v>
      </c>
      <c r="C67" s="42"/>
      <c r="D67" s="42"/>
      <c r="E67" s="45"/>
      <c r="F67" s="48"/>
    </row>
    <row r="68" spans="1:6" x14ac:dyDescent="0.2">
      <c r="A68" s="39"/>
      <c r="B68" s="15"/>
      <c r="C68" s="42"/>
      <c r="D68" s="42"/>
      <c r="E68" s="45"/>
      <c r="F68" s="48"/>
    </row>
    <row r="69" spans="1:6" x14ac:dyDescent="0.2">
      <c r="A69" s="39"/>
      <c r="B69" s="14" t="s">
        <v>37</v>
      </c>
      <c r="C69" s="42"/>
      <c r="D69" s="42"/>
      <c r="E69" s="45"/>
      <c r="F69" s="48"/>
    </row>
    <row r="70" spans="1:6" x14ac:dyDescent="0.2">
      <c r="A70" s="40"/>
      <c r="B70" s="28"/>
      <c r="C70" s="43"/>
      <c r="D70" s="43"/>
      <c r="E70" s="46"/>
      <c r="F70" s="49"/>
    </row>
    <row r="71" spans="1:6" ht="63.75" x14ac:dyDescent="0.2">
      <c r="A71" s="38" t="s">
        <v>102</v>
      </c>
      <c r="B71" s="16" t="s">
        <v>50</v>
      </c>
      <c r="C71" s="41">
        <v>1</v>
      </c>
      <c r="D71" s="41" t="s">
        <v>28</v>
      </c>
      <c r="E71" s="44"/>
      <c r="F71" s="47">
        <f>C71*E71</f>
        <v>0</v>
      </c>
    </row>
    <row r="72" spans="1:6" x14ac:dyDescent="0.2">
      <c r="A72" s="39"/>
      <c r="B72" s="14" t="s">
        <v>38</v>
      </c>
      <c r="C72" s="42"/>
      <c r="D72" s="42"/>
      <c r="E72" s="45"/>
      <c r="F72" s="48"/>
    </row>
    <row r="73" spans="1:6" x14ac:dyDescent="0.2">
      <c r="A73" s="39"/>
      <c r="B73" s="15"/>
      <c r="C73" s="42"/>
      <c r="D73" s="42"/>
      <c r="E73" s="45"/>
      <c r="F73" s="48"/>
    </row>
    <row r="74" spans="1:6" x14ac:dyDescent="0.2">
      <c r="A74" s="39"/>
      <c r="B74" s="14" t="s">
        <v>37</v>
      </c>
      <c r="C74" s="42"/>
      <c r="D74" s="42"/>
      <c r="E74" s="45"/>
      <c r="F74" s="48"/>
    </row>
    <row r="75" spans="1:6" x14ac:dyDescent="0.2">
      <c r="A75" s="40"/>
      <c r="B75" s="28"/>
      <c r="C75" s="43"/>
      <c r="D75" s="43"/>
      <c r="E75" s="46"/>
      <c r="F75" s="49"/>
    </row>
    <row r="76" spans="1:6" ht="25.5" customHeight="1" x14ac:dyDescent="0.25">
      <c r="A76" s="33">
        <v>2</v>
      </c>
      <c r="B76" s="36" t="s">
        <v>94</v>
      </c>
      <c r="C76" s="37"/>
      <c r="D76" s="37"/>
      <c r="E76" s="37"/>
      <c r="F76" s="34"/>
    </row>
    <row r="77" spans="1:6" ht="76.5" x14ac:dyDescent="0.2">
      <c r="A77" s="38" t="s">
        <v>103</v>
      </c>
      <c r="B77" s="17" t="s">
        <v>90</v>
      </c>
      <c r="C77" s="42">
        <v>2</v>
      </c>
      <c r="D77" s="42" t="s">
        <v>28</v>
      </c>
      <c r="E77" s="45"/>
      <c r="F77" s="48">
        <f>C77*E77</f>
        <v>0</v>
      </c>
    </row>
    <row r="78" spans="1:6" x14ac:dyDescent="0.2">
      <c r="A78" s="39"/>
      <c r="B78" s="14" t="s">
        <v>38</v>
      </c>
      <c r="C78" s="42"/>
      <c r="D78" s="42"/>
      <c r="E78" s="45"/>
      <c r="F78" s="48"/>
    </row>
    <row r="79" spans="1:6" x14ac:dyDescent="0.2">
      <c r="A79" s="39"/>
      <c r="B79" s="15"/>
      <c r="C79" s="42"/>
      <c r="D79" s="42"/>
      <c r="E79" s="45"/>
      <c r="F79" s="48"/>
    </row>
    <row r="80" spans="1:6" x14ac:dyDescent="0.2">
      <c r="A80" s="39"/>
      <c r="B80" s="14" t="s">
        <v>37</v>
      </c>
      <c r="C80" s="42"/>
      <c r="D80" s="42"/>
      <c r="E80" s="45"/>
      <c r="F80" s="48"/>
    </row>
    <row r="81" spans="1:6" x14ac:dyDescent="0.2">
      <c r="A81" s="40"/>
      <c r="B81" s="28"/>
      <c r="C81" s="43"/>
      <c r="D81" s="43"/>
      <c r="E81" s="46"/>
      <c r="F81" s="49"/>
    </row>
    <row r="82" spans="1:6" ht="51" x14ac:dyDescent="0.2">
      <c r="A82" s="38" t="s">
        <v>104</v>
      </c>
      <c r="B82" s="16" t="s">
        <v>91</v>
      </c>
      <c r="C82" s="41">
        <v>2</v>
      </c>
      <c r="D82" s="41" t="s">
        <v>28</v>
      </c>
      <c r="E82" s="44"/>
      <c r="F82" s="47">
        <f>C82*E82</f>
        <v>0</v>
      </c>
    </row>
    <row r="83" spans="1:6" x14ac:dyDescent="0.2">
      <c r="A83" s="39"/>
      <c r="B83" s="14" t="s">
        <v>38</v>
      </c>
      <c r="C83" s="42"/>
      <c r="D83" s="42"/>
      <c r="E83" s="45"/>
      <c r="F83" s="48"/>
    </row>
    <row r="84" spans="1:6" x14ac:dyDescent="0.2">
      <c r="A84" s="39"/>
      <c r="B84" s="15"/>
      <c r="C84" s="42"/>
      <c r="D84" s="42"/>
      <c r="E84" s="45"/>
      <c r="F84" s="48"/>
    </row>
    <row r="85" spans="1:6" x14ac:dyDescent="0.2">
      <c r="A85" s="39"/>
      <c r="B85" s="14" t="s">
        <v>37</v>
      </c>
      <c r="C85" s="42"/>
      <c r="D85" s="42"/>
      <c r="E85" s="45"/>
      <c r="F85" s="48"/>
    </row>
    <row r="86" spans="1:6" x14ac:dyDescent="0.2">
      <c r="A86" s="40"/>
      <c r="B86" s="28"/>
      <c r="C86" s="43"/>
      <c r="D86" s="43"/>
      <c r="E86" s="46"/>
      <c r="F86" s="49"/>
    </row>
    <row r="87" spans="1:6" ht="89.25" x14ac:dyDescent="0.2">
      <c r="A87" s="38" t="s">
        <v>105</v>
      </c>
      <c r="B87" s="16" t="s">
        <v>43</v>
      </c>
      <c r="C87" s="41">
        <v>3</v>
      </c>
      <c r="D87" s="41" t="s">
        <v>28</v>
      </c>
      <c r="E87" s="44"/>
      <c r="F87" s="47">
        <f>C87*E87</f>
        <v>0</v>
      </c>
    </row>
    <row r="88" spans="1:6" x14ac:dyDescent="0.2">
      <c r="A88" s="39"/>
      <c r="B88" s="14" t="s">
        <v>38</v>
      </c>
      <c r="C88" s="42"/>
      <c r="D88" s="42"/>
      <c r="E88" s="45"/>
      <c r="F88" s="48"/>
    </row>
    <row r="89" spans="1:6" x14ac:dyDescent="0.2">
      <c r="A89" s="39"/>
      <c r="B89" s="15"/>
      <c r="C89" s="42"/>
      <c r="D89" s="42"/>
      <c r="E89" s="45"/>
      <c r="F89" s="48"/>
    </row>
    <row r="90" spans="1:6" x14ac:dyDescent="0.2">
      <c r="A90" s="39"/>
      <c r="B90" s="14" t="s">
        <v>37</v>
      </c>
      <c r="C90" s="42"/>
      <c r="D90" s="42"/>
      <c r="E90" s="45"/>
      <c r="F90" s="48"/>
    </row>
    <row r="91" spans="1:6" x14ac:dyDescent="0.2">
      <c r="A91" s="40"/>
      <c r="B91" s="28"/>
      <c r="C91" s="43"/>
      <c r="D91" s="43"/>
      <c r="E91" s="46"/>
      <c r="F91" s="49"/>
    </row>
    <row r="92" spans="1:6" ht="140.25" x14ac:dyDescent="0.2">
      <c r="A92" s="38" t="s">
        <v>106</v>
      </c>
      <c r="B92" s="16" t="s">
        <v>44</v>
      </c>
      <c r="C92" s="41">
        <v>2</v>
      </c>
      <c r="D92" s="41" t="s">
        <v>28</v>
      </c>
      <c r="E92" s="44"/>
      <c r="F92" s="47">
        <f>C92*E92</f>
        <v>0</v>
      </c>
    </row>
    <row r="93" spans="1:6" x14ac:dyDescent="0.2">
      <c r="A93" s="39"/>
      <c r="B93" s="14" t="s">
        <v>38</v>
      </c>
      <c r="C93" s="42"/>
      <c r="D93" s="42"/>
      <c r="E93" s="45"/>
      <c r="F93" s="48"/>
    </row>
    <row r="94" spans="1:6" x14ac:dyDescent="0.2">
      <c r="A94" s="39"/>
      <c r="B94" s="15"/>
      <c r="C94" s="42"/>
      <c r="D94" s="42"/>
      <c r="E94" s="45"/>
      <c r="F94" s="48"/>
    </row>
    <row r="95" spans="1:6" x14ac:dyDescent="0.2">
      <c r="A95" s="39"/>
      <c r="B95" s="14" t="s">
        <v>37</v>
      </c>
      <c r="C95" s="42"/>
      <c r="D95" s="42"/>
      <c r="E95" s="45"/>
      <c r="F95" s="48"/>
    </row>
    <row r="96" spans="1:6" x14ac:dyDescent="0.2">
      <c r="A96" s="40"/>
      <c r="B96" s="28"/>
      <c r="C96" s="43"/>
      <c r="D96" s="43"/>
      <c r="E96" s="46"/>
      <c r="F96" s="49"/>
    </row>
    <row r="97" spans="1:6" ht="89.25" x14ac:dyDescent="0.2">
      <c r="A97" s="38" t="s">
        <v>107</v>
      </c>
      <c r="B97" s="16" t="s">
        <v>45</v>
      </c>
      <c r="C97" s="41">
        <v>2</v>
      </c>
      <c r="D97" s="41" t="s">
        <v>28</v>
      </c>
      <c r="E97" s="44"/>
      <c r="F97" s="47">
        <f>C97*E97</f>
        <v>0</v>
      </c>
    </row>
    <row r="98" spans="1:6" x14ac:dyDescent="0.2">
      <c r="A98" s="39"/>
      <c r="B98" s="14" t="s">
        <v>38</v>
      </c>
      <c r="C98" s="42"/>
      <c r="D98" s="42"/>
      <c r="E98" s="45"/>
      <c r="F98" s="48"/>
    </row>
    <row r="99" spans="1:6" x14ac:dyDescent="0.2">
      <c r="A99" s="39"/>
      <c r="B99" s="15"/>
      <c r="C99" s="42"/>
      <c r="D99" s="42"/>
      <c r="E99" s="45"/>
      <c r="F99" s="48"/>
    </row>
    <row r="100" spans="1:6" x14ac:dyDescent="0.2">
      <c r="A100" s="39"/>
      <c r="B100" s="14" t="s">
        <v>37</v>
      </c>
      <c r="C100" s="42"/>
      <c r="D100" s="42"/>
      <c r="E100" s="45"/>
      <c r="F100" s="48"/>
    </row>
    <row r="101" spans="1:6" x14ac:dyDescent="0.2">
      <c r="A101" s="40"/>
      <c r="B101" s="28"/>
      <c r="C101" s="43"/>
      <c r="D101" s="43"/>
      <c r="E101" s="46"/>
      <c r="F101" s="49"/>
    </row>
    <row r="102" spans="1:6" ht="114.75" x14ac:dyDescent="0.2">
      <c r="A102" s="38" t="s">
        <v>108</v>
      </c>
      <c r="B102" s="16" t="s">
        <v>92</v>
      </c>
      <c r="C102" s="41">
        <v>1</v>
      </c>
      <c r="D102" s="41" t="s">
        <v>28</v>
      </c>
      <c r="E102" s="44"/>
      <c r="F102" s="47">
        <f>C102*E102</f>
        <v>0</v>
      </c>
    </row>
    <row r="103" spans="1:6" x14ac:dyDescent="0.2">
      <c r="A103" s="39"/>
      <c r="B103" s="14" t="s">
        <v>38</v>
      </c>
      <c r="C103" s="42"/>
      <c r="D103" s="42"/>
      <c r="E103" s="45"/>
      <c r="F103" s="48"/>
    </row>
    <row r="104" spans="1:6" x14ac:dyDescent="0.2">
      <c r="A104" s="39"/>
      <c r="B104" s="15"/>
      <c r="C104" s="42"/>
      <c r="D104" s="42"/>
      <c r="E104" s="45"/>
      <c r="F104" s="48"/>
    </row>
    <row r="105" spans="1:6" x14ac:dyDescent="0.2">
      <c r="A105" s="39"/>
      <c r="B105" s="14" t="s">
        <v>37</v>
      </c>
      <c r="C105" s="42"/>
      <c r="D105" s="42"/>
      <c r="E105" s="45"/>
      <c r="F105" s="48"/>
    </row>
    <row r="106" spans="1:6" x14ac:dyDescent="0.2">
      <c r="A106" s="40"/>
      <c r="B106" s="28"/>
      <c r="C106" s="43"/>
      <c r="D106" s="43"/>
      <c r="E106" s="46"/>
      <c r="F106" s="49"/>
    </row>
    <row r="107" spans="1:6" ht="38.25" x14ac:dyDescent="0.2">
      <c r="A107" s="38" t="s">
        <v>109</v>
      </c>
      <c r="B107" s="16" t="s">
        <v>46</v>
      </c>
      <c r="C107" s="41">
        <v>1</v>
      </c>
      <c r="D107" s="41" t="s">
        <v>28</v>
      </c>
      <c r="E107" s="44"/>
      <c r="F107" s="47">
        <f>C107*E107</f>
        <v>0</v>
      </c>
    </row>
    <row r="108" spans="1:6" x14ac:dyDescent="0.2">
      <c r="A108" s="39"/>
      <c r="B108" s="14" t="s">
        <v>38</v>
      </c>
      <c r="C108" s="42"/>
      <c r="D108" s="42"/>
      <c r="E108" s="45"/>
      <c r="F108" s="48"/>
    </row>
    <row r="109" spans="1:6" x14ac:dyDescent="0.2">
      <c r="A109" s="39"/>
      <c r="B109" s="15"/>
      <c r="C109" s="42"/>
      <c r="D109" s="42"/>
      <c r="E109" s="45"/>
      <c r="F109" s="48"/>
    </row>
    <row r="110" spans="1:6" x14ac:dyDescent="0.2">
      <c r="A110" s="39"/>
      <c r="B110" s="14" t="s">
        <v>37</v>
      </c>
      <c r="C110" s="42"/>
      <c r="D110" s="42"/>
      <c r="E110" s="45"/>
      <c r="F110" s="48"/>
    </row>
    <row r="111" spans="1:6" x14ac:dyDescent="0.2">
      <c r="A111" s="40"/>
      <c r="B111" s="28"/>
      <c r="C111" s="43"/>
      <c r="D111" s="43"/>
      <c r="E111" s="46"/>
      <c r="F111" s="49"/>
    </row>
    <row r="112" spans="1:6" ht="102" x14ac:dyDescent="0.2">
      <c r="A112" s="38" t="s">
        <v>110</v>
      </c>
      <c r="B112" s="16" t="s">
        <v>93</v>
      </c>
      <c r="C112" s="41">
        <v>1</v>
      </c>
      <c r="D112" s="41" t="s">
        <v>28</v>
      </c>
      <c r="E112" s="44"/>
      <c r="F112" s="47">
        <f>C112*E112</f>
        <v>0</v>
      </c>
    </row>
    <row r="113" spans="1:6" x14ac:dyDescent="0.2">
      <c r="A113" s="39"/>
      <c r="B113" s="14" t="s">
        <v>38</v>
      </c>
      <c r="C113" s="42"/>
      <c r="D113" s="42"/>
      <c r="E113" s="45"/>
      <c r="F113" s="48"/>
    </row>
    <row r="114" spans="1:6" x14ac:dyDescent="0.2">
      <c r="A114" s="39"/>
      <c r="B114" s="15"/>
      <c r="C114" s="42"/>
      <c r="D114" s="42"/>
      <c r="E114" s="45"/>
      <c r="F114" s="48"/>
    </row>
    <row r="115" spans="1:6" x14ac:dyDescent="0.2">
      <c r="A115" s="39"/>
      <c r="B115" s="14" t="s">
        <v>37</v>
      </c>
      <c r="C115" s="42"/>
      <c r="D115" s="42"/>
      <c r="E115" s="45"/>
      <c r="F115" s="48"/>
    </row>
    <row r="116" spans="1:6" x14ac:dyDescent="0.2">
      <c r="A116" s="40"/>
      <c r="B116" s="28"/>
      <c r="C116" s="43"/>
      <c r="D116" s="43"/>
      <c r="E116" s="46"/>
      <c r="F116" s="49"/>
    </row>
    <row r="117" spans="1:6" ht="89.25" x14ac:dyDescent="0.2">
      <c r="A117" s="38" t="s">
        <v>111</v>
      </c>
      <c r="B117" s="16" t="s">
        <v>47</v>
      </c>
      <c r="C117" s="41">
        <v>1</v>
      </c>
      <c r="D117" s="41" t="s">
        <v>28</v>
      </c>
      <c r="E117" s="44"/>
      <c r="F117" s="47">
        <f>C117*E117</f>
        <v>0</v>
      </c>
    </row>
    <row r="118" spans="1:6" x14ac:dyDescent="0.2">
      <c r="A118" s="39"/>
      <c r="B118" s="14" t="s">
        <v>38</v>
      </c>
      <c r="C118" s="42"/>
      <c r="D118" s="42"/>
      <c r="E118" s="45"/>
      <c r="F118" s="48"/>
    </row>
    <row r="119" spans="1:6" x14ac:dyDescent="0.2">
      <c r="A119" s="39"/>
      <c r="B119" s="15"/>
      <c r="C119" s="42"/>
      <c r="D119" s="42"/>
      <c r="E119" s="45"/>
      <c r="F119" s="48"/>
    </row>
    <row r="120" spans="1:6" x14ac:dyDescent="0.2">
      <c r="A120" s="39"/>
      <c r="B120" s="14" t="s">
        <v>37</v>
      </c>
      <c r="C120" s="42"/>
      <c r="D120" s="42"/>
      <c r="E120" s="45"/>
      <c r="F120" s="48"/>
    </row>
    <row r="121" spans="1:6" x14ac:dyDescent="0.2">
      <c r="A121" s="40"/>
      <c r="B121" s="28"/>
      <c r="C121" s="43"/>
      <c r="D121" s="43"/>
      <c r="E121" s="46"/>
      <c r="F121" s="49"/>
    </row>
    <row r="122" spans="1:6" ht="229.5" x14ac:dyDescent="0.2">
      <c r="A122" s="38" t="s">
        <v>112</v>
      </c>
      <c r="B122" s="16" t="s">
        <v>48</v>
      </c>
      <c r="C122" s="41">
        <v>1</v>
      </c>
      <c r="D122" s="41" t="s">
        <v>28</v>
      </c>
      <c r="E122" s="44"/>
      <c r="F122" s="47">
        <f>C122*E122</f>
        <v>0</v>
      </c>
    </row>
    <row r="123" spans="1:6" x14ac:dyDescent="0.2">
      <c r="A123" s="39"/>
      <c r="B123" s="14" t="s">
        <v>38</v>
      </c>
      <c r="C123" s="42"/>
      <c r="D123" s="42"/>
      <c r="E123" s="45"/>
      <c r="F123" s="48"/>
    </row>
    <row r="124" spans="1:6" x14ac:dyDescent="0.2">
      <c r="A124" s="39"/>
      <c r="B124" s="15"/>
      <c r="C124" s="42"/>
      <c r="D124" s="42"/>
      <c r="E124" s="45"/>
      <c r="F124" s="48"/>
    </row>
    <row r="125" spans="1:6" x14ac:dyDescent="0.2">
      <c r="A125" s="39"/>
      <c r="B125" s="14" t="s">
        <v>37</v>
      </c>
      <c r="C125" s="42"/>
      <c r="D125" s="42"/>
      <c r="E125" s="45"/>
      <c r="F125" s="48"/>
    </row>
    <row r="126" spans="1:6" x14ac:dyDescent="0.2">
      <c r="A126" s="40"/>
      <c r="B126" s="28"/>
      <c r="C126" s="43"/>
      <c r="D126" s="43"/>
      <c r="E126" s="46"/>
      <c r="F126" s="49"/>
    </row>
    <row r="127" spans="1:6" ht="25.5" x14ac:dyDescent="0.2">
      <c r="A127" s="38" t="s">
        <v>113</v>
      </c>
      <c r="B127" s="16" t="s">
        <v>49</v>
      </c>
      <c r="C127" s="41">
        <v>2</v>
      </c>
      <c r="D127" s="41" t="s">
        <v>28</v>
      </c>
      <c r="E127" s="44"/>
      <c r="F127" s="47">
        <f>C127*E127</f>
        <v>0</v>
      </c>
    </row>
    <row r="128" spans="1:6" x14ac:dyDescent="0.2">
      <c r="A128" s="39"/>
      <c r="B128" s="14" t="s">
        <v>38</v>
      </c>
      <c r="C128" s="42"/>
      <c r="D128" s="42"/>
      <c r="E128" s="45"/>
      <c r="F128" s="48"/>
    </row>
    <row r="129" spans="1:6" x14ac:dyDescent="0.2">
      <c r="A129" s="39"/>
      <c r="B129" s="15"/>
      <c r="C129" s="42"/>
      <c r="D129" s="42"/>
      <c r="E129" s="45"/>
      <c r="F129" s="48"/>
    </row>
    <row r="130" spans="1:6" x14ac:dyDescent="0.2">
      <c r="A130" s="39"/>
      <c r="B130" s="14" t="s">
        <v>37</v>
      </c>
      <c r="C130" s="42"/>
      <c r="D130" s="42"/>
      <c r="E130" s="45"/>
      <c r="F130" s="48"/>
    </row>
    <row r="131" spans="1:6" x14ac:dyDescent="0.2">
      <c r="A131" s="40"/>
      <c r="B131" s="28"/>
      <c r="C131" s="43"/>
      <c r="D131" s="43"/>
      <c r="E131" s="46"/>
      <c r="F131" s="49"/>
    </row>
    <row r="132" spans="1:6" ht="63.75" x14ac:dyDescent="0.2">
      <c r="A132" s="38" t="s">
        <v>114</v>
      </c>
      <c r="B132" s="16" t="s">
        <v>50</v>
      </c>
      <c r="C132" s="41">
        <v>1</v>
      </c>
      <c r="D132" s="41" t="s">
        <v>28</v>
      </c>
      <c r="E132" s="44"/>
      <c r="F132" s="47">
        <f>C132*E132</f>
        <v>0</v>
      </c>
    </row>
    <row r="133" spans="1:6" x14ac:dyDescent="0.2">
      <c r="A133" s="39"/>
      <c r="B133" s="14" t="s">
        <v>38</v>
      </c>
      <c r="C133" s="42"/>
      <c r="D133" s="42"/>
      <c r="E133" s="45"/>
      <c r="F133" s="48"/>
    </row>
    <row r="134" spans="1:6" x14ac:dyDescent="0.2">
      <c r="A134" s="39"/>
      <c r="B134" s="15"/>
      <c r="C134" s="42"/>
      <c r="D134" s="42"/>
      <c r="E134" s="45"/>
      <c r="F134" s="48"/>
    </row>
    <row r="135" spans="1:6" x14ac:dyDescent="0.2">
      <c r="A135" s="39"/>
      <c r="B135" s="14" t="s">
        <v>37</v>
      </c>
      <c r="C135" s="42"/>
      <c r="D135" s="42"/>
      <c r="E135" s="45"/>
      <c r="F135" s="48"/>
    </row>
    <row r="136" spans="1:6" x14ac:dyDescent="0.2">
      <c r="A136" s="40"/>
      <c r="B136" s="28"/>
      <c r="C136" s="43"/>
      <c r="D136" s="43"/>
      <c r="E136" s="46"/>
      <c r="F136" s="49"/>
    </row>
    <row r="137" spans="1:6" ht="25.5" customHeight="1" x14ac:dyDescent="0.25">
      <c r="A137" s="33">
        <v>3</v>
      </c>
      <c r="B137" s="36" t="s">
        <v>173</v>
      </c>
      <c r="C137" s="37"/>
      <c r="D137" s="37"/>
      <c r="E137" s="37"/>
      <c r="F137" s="34"/>
    </row>
    <row r="138" spans="1:6" ht="102" x14ac:dyDescent="0.2">
      <c r="A138" s="38" t="s">
        <v>118</v>
      </c>
      <c r="B138" s="16" t="s">
        <v>115</v>
      </c>
      <c r="C138" s="41">
        <v>1</v>
      </c>
      <c r="D138" s="41" t="s">
        <v>28</v>
      </c>
      <c r="E138" s="44"/>
      <c r="F138" s="47">
        <f>C138*E138</f>
        <v>0</v>
      </c>
    </row>
    <row r="139" spans="1:6" x14ac:dyDescent="0.2">
      <c r="A139" s="39"/>
      <c r="B139" s="14" t="s">
        <v>38</v>
      </c>
      <c r="C139" s="42"/>
      <c r="D139" s="42"/>
      <c r="E139" s="45"/>
      <c r="F139" s="48"/>
    </row>
    <row r="140" spans="1:6" x14ac:dyDescent="0.2">
      <c r="A140" s="39"/>
      <c r="B140" s="15"/>
      <c r="C140" s="42"/>
      <c r="D140" s="42"/>
      <c r="E140" s="45"/>
      <c r="F140" s="48"/>
    </row>
    <row r="141" spans="1:6" x14ac:dyDescent="0.2">
      <c r="A141" s="39"/>
      <c r="B141" s="14" t="s">
        <v>37</v>
      </c>
      <c r="C141" s="42"/>
      <c r="D141" s="42"/>
      <c r="E141" s="45"/>
      <c r="F141" s="48"/>
    </row>
    <row r="142" spans="1:6" x14ac:dyDescent="0.2">
      <c r="A142" s="40"/>
      <c r="B142" s="28"/>
      <c r="C142" s="43"/>
      <c r="D142" s="43"/>
      <c r="E142" s="46"/>
      <c r="F142" s="49"/>
    </row>
    <row r="143" spans="1:6" ht="114.75" x14ac:dyDescent="0.2">
      <c r="A143" s="38" t="s">
        <v>119</v>
      </c>
      <c r="B143" s="16" t="s">
        <v>116</v>
      </c>
      <c r="C143" s="41">
        <v>1</v>
      </c>
      <c r="D143" s="41" t="s">
        <v>28</v>
      </c>
      <c r="E143" s="44"/>
      <c r="F143" s="47">
        <f>C143*E143</f>
        <v>0</v>
      </c>
    </row>
    <row r="144" spans="1:6" x14ac:dyDescent="0.2">
      <c r="A144" s="39"/>
      <c r="B144" s="14" t="s">
        <v>38</v>
      </c>
      <c r="C144" s="42"/>
      <c r="D144" s="42"/>
      <c r="E144" s="45"/>
      <c r="F144" s="48"/>
    </row>
    <row r="145" spans="1:6" x14ac:dyDescent="0.2">
      <c r="A145" s="39"/>
      <c r="B145" s="15"/>
      <c r="C145" s="42"/>
      <c r="D145" s="42"/>
      <c r="E145" s="45"/>
      <c r="F145" s="48"/>
    </row>
    <row r="146" spans="1:6" x14ac:dyDescent="0.2">
      <c r="A146" s="39"/>
      <c r="B146" s="14" t="s">
        <v>37</v>
      </c>
      <c r="C146" s="42"/>
      <c r="D146" s="42"/>
      <c r="E146" s="45"/>
      <c r="F146" s="48"/>
    </row>
    <row r="147" spans="1:6" x14ac:dyDescent="0.2">
      <c r="A147" s="40"/>
      <c r="B147" s="28"/>
      <c r="C147" s="43"/>
      <c r="D147" s="43"/>
      <c r="E147" s="46"/>
      <c r="F147" s="49"/>
    </row>
    <row r="148" spans="1:6" ht="89.25" x14ac:dyDescent="0.2">
      <c r="A148" s="38" t="s">
        <v>120</v>
      </c>
      <c r="B148" s="16" t="s">
        <v>51</v>
      </c>
      <c r="C148" s="41">
        <v>1</v>
      </c>
      <c r="D148" s="41" t="s">
        <v>28</v>
      </c>
      <c r="E148" s="44"/>
      <c r="F148" s="47">
        <f>C148*E148</f>
        <v>0</v>
      </c>
    </row>
    <row r="149" spans="1:6" x14ac:dyDescent="0.2">
      <c r="A149" s="39"/>
      <c r="B149" s="14" t="s">
        <v>38</v>
      </c>
      <c r="C149" s="42"/>
      <c r="D149" s="42"/>
      <c r="E149" s="45"/>
      <c r="F149" s="48"/>
    </row>
    <row r="150" spans="1:6" x14ac:dyDescent="0.2">
      <c r="A150" s="39"/>
      <c r="B150" s="15"/>
      <c r="C150" s="42"/>
      <c r="D150" s="42"/>
      <c r="E150" s="45"/>
      <c r="F150" s="48"/>
    </row>
    <row r="151" spans="1:6" x14ac:dyDescent="0.2">
      <c r="A151" s="39"/>
      <c r="B151" s="14" t="s">
        <v>37</v>
      </c>
      <c r="C151" s="42"/>
      <c r="D151" s="42"/>
      <c r="E151" s="45"/>
      <c r="F151" s="48"/>
    </row>
    <row r="152" spans="1:6" x14ac:dyDescent="0.2">
      <c r="A152" s="40"/>
      <c r="B152" s="28"/>
      <c r="C152" s="43"/>
      <c r="D152" s="43"/>
      <c r="E152" s="46"/>
      <c r="F152" s="49"/>
    </row>
    <row r="153" spans="1:6" ht="25.5" x14ac:dyDescent="0.2">
      <c r="A153" s="38" t="s">
        <v>121</v>
      </c>
      <c r="B153" s="16" t="s">
        <v>52</v>
      </c>
      <c r="C153" s="41">
        <v>1</v>
      </c>
      <c r="D153" s="41" t="s">
        <v>28</v>
      </c>
      <c r="E153" s="44"/>
      <c r="F153" s="47">
        <f>C153*E153</f>
        <v>0</v>
      </c>
    </row>
    <row r="154" spans="1:6" x14ac:dyDescent="0.2">
      <c r="A154" s="39"/>
      <c r="B154" s="14" t="s">
        <v>38</v>
      </c>
      <c r="C154" s="42"/>
      <c r="D154" s="42"/>
      <c r="E154" s="45"/>
      <c r="F154" s="48"/>
    </row>
    <row r="155" spans="1:6" x14ac:dyDescent="0.2">
      <c r="A155" s="39"/>
      <c r="B155" s="15"/>
      <c r="C155" s="42"/>
      <c r="D155" s="42"/>
      <c r="E155" s="45"/>
      <c r="F155" s="48"/>
    </row>
    <row r="156" spans="1:6" x14ac:dyDescent="0.2">
      <c r="A156" s="39"/>
      <c r="B156" s="14" t="s">
        <v>37</v>
      </c>
      <c r="C156" s="42"/>
      <c r="D156" s="42"/>
      <c r="E156" s="45"/>
      <c r="F156" s="48"/>
    </row>
    <row r="157" spans="1:6" x14ac:dyDescent="0.2">
      <c r="A157" s="40"/>
      <c r="B157" s="28"/>
      <c r="C157" s="43"/>
      <c r="D157" s="43"/>
      <c r="E157" s="46"/>
      <c r="F157" s="49"/>
    </row>
    <row r="158" spans="1:6" ht="89.25" x14ac:dyDescent="0.2">
      <c r="A158" s="38" t="s">
        <v>122</v>
      </c>
      <c r="B158" s="16" t="s">
        <v>117</v>
      </c>
      <c r="C158" s="41">
        <v>1</v>
      </c>
      <c r="D158" s="41" t="s">
        <v>28</v>
      </c>
      <c r="E158" s="44"/>
      <c r="F158" s="47">
        <f>C158*E158</f>
        <v>0</v>
      </c>
    </row>
    <row r="159" spans="1:6" x14ac:dyDescent="0.2">
      <c r="A159" s="39"/>
      <c r="B159" s="14" t="s">
        <v>38</v>
      </c>
      <c r="C159" s="42"/>
      <c r="D159" s="42"/>
      <c r="E159" s="45"/>
      <c r="F159" s="48"/>
    </row>
    <row r="160" spans="1:6" x14ac:dyDescent="0.2">
      <c r="A160" s="39"/>
      <c r="B160" s="15"/>
      <c r="C160" s="42"/>
      <c r="D160" s="42"/>
      <c r="E160" s="45"/>
      <c r="F160" s="48"/>
    </row>
    <row r="161" spans="1:6" x14ac:dyDescent="0.2">
      <c r="A161" s="39"/>
      <c r="B161" s="14" t="s">
        <v>37</v>
      </c>
      <c r="C161" s="42"/>
      <c r="D161" s="42"/>
      <c r="E161" s="45"/>
      <c r="F161" s="48"/>
    </row>
    <row r="162" spans="1:6" x14ac:dyDescent="0.2">
      <c r="A162" s="40"/>
      <c r="B162" s="28"/>
      <c r="C162" s="43"/>
      <c r="D162" s="43"/>
      <c r="E162" s="46"/>
      <c r="F162" s="49"/>
    </row>
    <row r="163" spans="1:6" ht="76.5" x14ac:dyDescent="0.2">
      <c r="A163" s="38" t="s">
        <v>123</v>
      </c>
      <c r="B163" s="16" t="s">
        <v>189</v>
      </c>
      <c r="C163" s="41">
        <v>1</v>
      </c>
      <c r="D163" s="41" t="s">
        <v>28</v>
      </c>
      <c r="E163" s="44"/>
      <c r="F163" s="47">
        <f>C163*E163</f>
        <v>0</v>
      </c>
    </row>
    <row r="164" spans="1:6" x14ac:dyDescent="0.2">
      <c r="A164" s="39"/>
      <c r="B164" s="14" t="s">
        <v>38</v>
      </c>
      <c r="C164" s="42"/>
      <c r="D164" s="42"/>
      <c r="E164" s="45"/>
      <c r="F164" s="48"/>
    </row>
    <row r="165" spans="1:6" x14ac:dyDescent="0.2">
      <c r="A165" s="39"/>
      <c r="B165" s="15"/>
      <c r="C165" s="42"/>
      <c r="D165" s="42"/>
      <c r="E165" s="45"/>
      <c r="F165" s="48"/>
    </row>
    <row r="166" spans="1:6" x14ac:dyDescent="0.2">
      <c r="A166" s="39"/>
      <c r="B166" s="14" t="s">
        <v>37</v>
      </c>
      <c r="C166" s="42"/>
      <c r="D166" s="42"/>
      <c r="E166" s="45"/>
      <c r="F166" s="48"/>
    </row>
    <row r="167" spans="1:6" x14ac:dyDescent="0.2">
      <c r="A167" s="40"/>
      <c r="B167" s="28"/>
      <c r="C167" s="43"/>
      <c r="D167" s="43"/>
      <c r="E167" s="46"/>
      <c r="F167" s="49"/>
    </row>
    <row r="168" spans="1:6" ht="25.5" customHeight="1" x14ac:dyDescent="0.25">
      <c r="A168" s="35">
        <v>4</v>
      </c>
      <c r="B168" s="36" t="s">
        <v>174</v>
      </c>
      <c r="C168" s="37"/>
      <c r="D168" s="37"/>
      <c r="E168" s="37"/>
      <c r="F168" s="34"/>
    </row>
    <row r="169" spans="1:6" ht="102" x14ac:dyDescent="0.2">
      <c r="A169" s="38" t="s">
        <v>124</v>
      </c>
      <c r="B169" s="16" t="s">
        <v>115</v>
      </c>
      <c r="C169" s="41">
        <v>1</v>
      </c>
      <c r="D169" s="41" t="s">
        <v>28</v>
      </c>
      <c r="E169" s="44"/>
      <c r="F169" s="47">
        <f>C169*E169</f>
        <v>0</v>
      </c>
    </row>
    <row r="170" spans="1:6" x14ac:dyDescent="0.2">
      <c r="A170" s="39"/>
      <c r="B170" s="14" t="s">
        <v>38</v>
      </c>
      <c r="C170" s="42"/>
      <c r="D170" s="42"/>
      <c r="E170" s="45"/>
      <c r="F170" s="48"/>
    </row>
    <row r="171" spans="1:6" x14ac:dyDescent="0.2">
      <c r="A171" s="39"/>
      <c r="B171" s="15"/>
      <c r="C171" s="42"/>
      <c r="D171" s="42"/>
      <c r="E171" s="45"/>
      <c r="F171" s="48"/>
    </row>
    <row r="172" spans="1:6" x14ac:dyDescent="0.2">
      <c r="A172" s="39"/>
      <c r="B172" s="14" t="s">
        <v>37</v>
      </c>
      <c r="C172" s="42"/>
      <c r="D172" s="42"/>
      <c r="E172" s="45"/>
      <c r="F172" s="48"/>
    </row>
    <row r="173" spans="1:6" x14ac:dyDescent="0.2">
      <c r="A173" s="40"/>
      <c r="B173" s="28"/>
      <c r="C173" s="43"/>
      <c r="D173" s="43"/>
      <c r="E173" s="46"/>
      <c r="F173" s="49"/>
    </row>
    <row r="174" spans="1:6" ht="114.75" x14ac:dyDescent="0.2">
      <c r="A174" s="38" t="s">
        <v>125</v>
      </c>
      <c r="B174" s="16" t="s">
        <v>116</v>
      </c>
      <c r="C174" s="41">
        <v>1</v>
      </c>
      <c r="D174" s="41" t="s">
        <v>28</v>
      </c>
      <c r="E174" s="44"/>
      <c r="F174" s="47">
        <f>C174*E174</f>
        <v>0</v>
      </c>
    </row>
    <row r="175" spans="1:6" x14ac:dyDescent="0.2">
      <c r="A175" s="39"/>
      <c r="B175" s="14" t="s">
        <v>38</v>
      </c>
      <c r="C175" s="42"/>
      <c r="D175" s="42"/>
      <c r="E175" s="45"/>
      <c r="F175" s="48"/>
    </row>
    <row r="176" spans="1:6" x14ac:dyDescent="0.2">
      <c r="A176" s="39"/>
      <c r="B176" s="15"/>
      <c r="C176" s="42"/>
      <c r="D176" s="42"/>
      <c r="E176" s="45"/>
      <c r="F176" s="48"/>
    </row>
    <row r="177" spans="1:6" ht="15" customHeight="1" x14ac:dyDescent="0.2">
      <c r="A177" s="39"/>
      <c r="B177" s="14" t="s">
        <v>37</v>
      </c>
      <c r="C177" s="42"/>
      <c r="D177" s="42"/>
      <c r="E177" s="45"/>
      <c r="F177" s="48"/>
    </row>
    <row r="178" spans="1:6" ht="15" customHeight="1" x14ac:dyDescent="0.2">
      <c r="A178" s="40"/>
      <c r="B178" s="28"/>
      <c r="C178" s="43"/>
      <c r="D178" s="43"/>
      <c r="E178" s="46"/>
      <c r="F178" s="49"/>
    </row>
    <row r="179" spans="1:6" ht="89.25" x14ac:dyDescent="0.2">
      <c r="A179" s="38" t="s">
        <v>126</v>
      </c>
      <c r="B179" s="16" t="s">
        <v>51</v>
      </c>
      <c r="C179" s="41">
        <v>1</v>
      </c>
      <c r="D179" s="41" t="s">
        <v>28</v>
      </c>
      <c r="E179" s="44"/>
      <c r="F179" s="47">
        <f>C179*E179</f>
        <v>0</v>
      </c>
    </row>
    <row r="180" spans="1:6" ht="15" customHeight="1" x14ac:dyDescent="0.2">
      <c r="A180" s="39"/>
      <c r="B180" s="14" t="s">
        <v>38</v>
      </c>
      <c r="C180" s="42"/>
      <c r="D180" s="42"/>
      <c r="E180" s="45"/>
      <c r="F180" s="48"/>
    </row>
    <row r="181" spans="1:6" ht="15" customHeight="1" x14ac:dyDescent="0.2">
      <c r="A181" s="39"/>
      <c r="B181" s="15"/>
      <c r="C181" s="42"/>
      <c r="D181" s="42"/>
      <c r="E181" s="45"/>
      <c r="F181" s="48"/>
    </row>
    <row r="182" spans="1:6" ht="15" customHeight="1" x14ac:dyDescent="0.2">
      <c r="A182" s="39"/>
      <c r="B182" s="14" t="s">
        <v>37</v>
      </c>
      <c r="C182" s="42"/>
      <c r="D182" s="42"/>
      <c r="E182" s="45"/>
      <c r="F182" s="48"/>
    </row>
    <row r="183" spans="1:6" ht="15" customHeight="1" x14ac:dyDescent="0.2">
      <c r="A183" s="40"/>
      <c r="B183" s="28"/>
      <c r="C183" s="43"/>
      <c r="D183" s="43"/>
      <c r="E183" s="46"/>
      <c r="F183" s="49"/>
    </row>
    <row r="184" spans="1:6" ht="25.5" x14ac:dyDescent="0.2">
      <c r="A184" s="38" t="s">
        <v>127</v>
      </c>
      <c r="B184" s="16" t="s">
        <v>52</v>
      </c>
      <c r="C184" s="41">
        <v>1</v>
      </c>
      <c r="D184" s="41" t="s">
        <v>28</v>
      </c>
      <c r="E184" s="44"/>
      <c r="F184" s="47">
        <f>C184*E184</f>
        <v>0</v>
      </c>
    </row>
    <row r="185" spans="1:6" ht="15" customHeight="1" x14ac:dyDescent="0.2">
      <c r="A185" s="39"/>
      <c r="B185" s="14" t="s">
        <v>38</v>
      </c>
      <c r="C185" s="42"/>
      <c r="D185" s="42"/>
      <c r="E185" s="45"/>
      <c r="F185" s="48"/>
    </row>
    <row r="186" spans="1:6" ht="15" customHeight="1" x14ac:dyDescent="0.2">
      <c r="A186" s="39"/>
      <c r="B186" s="15"/>
      <c r="C186" s="42"/>
      <c r="D186" s="42"/>
      <c r="E186" s="45"/>
      <c r="F186" s="48"/>
    </row>
    <row r="187" spans="1:6" ht="15" customHeight="1" x14ac:dyDescent="0.2">
      <c r="A187" s="39"/>
      <c r="B187" s="14" t="s">
        <v>37</v>
      </c>
      <c r="C187" s="42"/>
      <c r="D187" s="42"/>
      <c r="E187" s="45"/>
      <c r="F187" s="48"/>
    </row>
    <row r="188" spans="1:6" ht="15" customHeight="1" x14ac:dyDescent="0.2">
      <c r="A188" s="40"/>
      <c r="B188" s="28"/>
      <c r="C188" s="43"/>
      <c r="D188" s="43"/>
      <c r="E188" s="46"/>
      <c r="F188" s="49"/>
    </row>
    <row r="189" spans="1:6" ht="89.25" x14ac:dyDescent="0.2">
      <c r="A189" s="38" t="s">
        <v>128</v>
      </c>
      <c r="B189" s="16" t="s">
        <v>117</v>
      </c>
      <c r="C189" s="41">
        <v>1</v>
      </c>
      <c r="D189" s="41" t="s">
        <v>28</v>
      </c>
      <c r="E189" s="44"/>
      <c r="F189" s="47">
        <f>C189*E189</f>
        <v>0</v>
      </c>
    </row>
    <row r="190" spans="1:6" ht="15" customHeight="1" x14ac:dyDescent="0.2">
      <c r="A190" s="39"/>
      <c r="B190" s="14" t="s">
        <v>38</v>
      </c>
      <c r="C190" s="42"/>
      <c r="D190" s="42"/>
      <c r="E190" s="45"/>
      <c r="F190" s="48"/>
    </row>
    <row r="191" spans="1:6" ht="15" customHeight="1" x14ac:dyDescent="0.2">
      <c r="A191" s="39"/>
      <c r="B191" s="15"/>
      <c r="C191" s="42"/>
      <c r="D191" s="42"/>
      <c r="E191" s="45"/>
      <c r="F191" s="48"/>
    </row>
    <row r="192" spans="1:6" ht="15" customHeight="1" x14ac:dyDescent="0.2">
      <c r="A192" s="39"/>
      <c r="B192" s="14" t="s">
        <v>37</v>
      </c>
      <c r="C192" s="42"/>
      <c r="D192" s="42"/>
      <c r="E192" s="45"/>
      <c r="F192" s="48"/>
    </row>
    <row r="193" spans="1:6" ht="15" customHeight="1" x14ac:dyDescent="0.2">
      <c r="A193" s="40"/>
      <c r="B193" s="28"/>
      <c r="C193" s="43"/>
      <c r="D193" s="43"/>
      <c r="E193" s="46"/>
      <c r="F193" s="49"/>
    </row>
    <row r="194" spans="1:6" ht="76.5" x14ac:dyDescent="0.2">
      <c r="A194" s="38" t="s">
        <v>129</v>
      </c>
      <c r="B194" s="16" t="s">
        <v>189</v>
      </c>
      <c r="C194" s="41">
        <v>1</v>
      </c>
      <c r="D194" s="41" t="s">
        <v>28</v>
      </c>
      <c r="E194" s="44"/>
      <c r="F194" s="47">
        <f>C194*E194</f>
        <v>0</v>
      </c>
    </row>
    <row r="195" spans="1:6" x14ac:dyDescent="0.2">
      <c r="A195" s="39"/>
      <c r="B195" s="14" t="s">
        <v>38</v>
      </c>
      <c r="C195" s="42"/>
      <c r="D195" s="42"/>
      <c r="E195" s="45"/>
      <c r="F195" s="48"/>
    </row>
    <row r="196" spans="1:6" x14ac:dyDescent="0.2">
      <c r="A196" s="39"/>
      <c r="B196" s="15"/>
      <c r="C196" s="42"/>
      <c r="D196" s="42"/>
      <c r="E196" s="45"/>
      <c r="F196" s="48"/>
    </row>
    <row r="197" spans="1:6" x14ac:dyDescent="0.2">
      <c r="A197" s="39"/>
      <c r="B197" s="14" t="s">
        <v>37</v>
      </c>
      <c r="C197" s="42"/>
      <c r="D197" s="42"/>
      <c r="E197" s="45"/>
      <c r="F197" s="48"/>
    </row>
    <row r="198" spans="1:6" x14ac:dyDescent="0.2">
      <c r="A198" s="40"/>
      <c r="B198" s="28"/>
      <c r="C198" s="43"/>
      <c r="D198" s="43"/>
      <c r="E198" s="46"/>
      <c r="F198" s="49"/>
    </row>
    <row r="199" spans="1:6" ht="25.5" customHeight="1" x14ac:dyDescent="0.25">
      <c r="A199" s="35">
        <v>5</v>
      </c>
      <c r="B199" s="36" t="s">
        <v>130</v>
      </c>
      <c r="C199" s="37"/>
      <c r="D199" s="37"/>
      <c r="E199" s="37"/>
      <c r="F199" s="34"/>
    </row>
    <row r="200" spans="1:6" ht="89.25" x14ac:dyDescent="0.2">
      <c r="A200" s="38" t="s">
        <v>132</v>
      </c>
      <c r="B200" s="16" t="s">
        <v>53</v>
      </c>
      <c r="C200" s="41">
        <v>7</v>
      </c>
      <c r="D200" s="41" t="s">
        <v>28</v>
      </c>
      <c r="E200" s="44"/>
      <c r="F200" s="47">
        <f>C200*E200</f>
        <v>0</v>
      </c>
    </row>
    <row r="201" spans="1:6" x14ac:dyDescent="0.2">
      <c r="A201" s="39"/>
      <c r="B201" s="14" t="s">
        <v>38</v>
      </c>
      <c r="C201" s="42"/>
      <c r="D201" s="42"/>
      <c r="E201" s="45"/>
      <c r="F201" s="48"/>
    </row>
    <row r="202" spans="1:6" x14ac:dyDescent="0.2">
      <c r="A202" s="39"/>
      <c r="B202" s="15"/>
      <c r="C202" s="42"/>
      <c r="D202" s="42"/>
      <c r="E202" s="45"/>
      <c r="F202" s="48"/>
    </row>
    <row r="203" spans="1:6" x14ac:dyDescent="0.2">
      <c r="A203" s="39"/>
      <c r="B203" s="14" t="s">
        <v>37</v>
      </c>
      <c r="C203" s="42"/>
      <c r="D203" s="42"/>
      <c r="E203" s="45"/>
      <c r="F203" s="48"/>
    </row>
    <row r="204" spans="1:6" x14ac:dyDescent="0.2">
      <c r="A204" s="40"/>
      <c r="B204" s="28"/>
      <c r="C204" s="43"/>
      <c r="D204" s="43"/>
      <c r="E204" s="46"/>
      <c r="F204" s="49"/>
    </row>
    <row r="205" spans="1:6" ht="25.5" x14ac:dyDescent="0.2">
      <c r="A205" s="38" t="s">
        <v>133</v>
      </c>
      <c r="B205" s="16" t="s">
        <v>54</v>
      </c>
      <c r="C205" s="41">
        <v>7</v>
      </c>
      <c r="D205" s="41" t="s">
        <v>28</v>
      </c>
      <c r="E205" s="44"/>
      <c r="F205" s="47">
        <f>C205*E205</f>
        <v>0</v>
      </c>
    </row>
    <row r="206" spans="1:6" x14ac:dyDescent="0.2">
      <c r="A206" s="39"/>
      <c r="B206" s="14" t="s">
        <v>38</v>
      </c>
      <c r="C206" s="42"/>
      <c r="D206" s="42"/>
      <c r="E206" s="45"/>
      <c r="F206" s="48"/>
    </row>
    <row r="207" spans="1:6" x14ac:dyDescent="0.2">
      <c r="A207" s="39"/>
      <c r="B207" s="15"/>
      <c r="C207" s="42"/>
      <c r="D207" s="42"/>
      <c r="E207" s="45"/>
      <c r="F207" s="48"/>
    </row>
    <row r="208" spans="1:6" x14ac:dyDescent="0.2">
      <c r="A208" s="39"/>
      <c r="B208" s="14" t="s">
        <v>37</v>
      </c>
      <c r="C208" s="42"/>
      <c r="D208" s="42"/>
      <c r="E208" s="45"/>
      <c r="F208" s="48"/>
    </row>
    <row r="209" spans="1:6" x14ac:dyDescent="0.2">
      <c r="A209" s="40"/>
      <c r="B209" s="28"/>
      <c r="C209" s="43"/>
      <c r="D209" s="43"/>
      <c r="E209" s="46"/>
      <c r="F209" s="49"/>
    </row>
    <row r="210" spans="1:6" ht="25.5" customHeight="1" x14ac:dyDescent="0.25">
      <c r="A210" s="35">
        <v>6</v>
      </c>
      <c r="B210" s="36" t="s">
        <v>131</v>
      </c>
      <c r="C210" s="37"/>
      <c r="D210" s="37"/>
      <c r="E210" s="37"/>
      <c r="F210" s="34"/>
    </row>
    <row r="211" spans="1:6" ht="89.25" x14ac:dyDescent="0.2">
      <c r="A211" s="38" t="s">
        <v>134</v>
      </c>
      <c r="B211" s="16" t="s">
        <v>53</v>
      </c>
      <c r="C211" s="41">
        <v>4</v>
      </c>
      <c r="D211" s="41" t="s">
        <v>28</v>
      </c>
      <c r="E211" s="44"/>
      <c r="F211" s="47">
        <f>C211*E211</f>
        <v>0</v>
      </c>
    </row>
    <row r="212" spans="1:6" x14ac:dyDescent="0.2">
      <c r="A212" s="39"/>
      <c r="B212" s="14" t="s">
        <v>38</v>
      </c>
      <c r="C212" s="42"/>
      <c r="D212" s="42"/>
      <c r="E212" s="45"/>
      <c r="F212" s="48"/>
    </row>
    <row r="213" spans="1:6" x14ac:dyDescent="0.2">
      <c r="A213" s="39"/>
      <c r="B213" s="15"/>
      <c r="C213" s="42"/>
      <c r="D213" s="42"/>
      <c r="E213" s="45"/>
      <c r="F213" s="48"/>
    </row>
    <row r="214" spans="1:6" x14ac:dyDescent="0.2">
      <c r="A214" s="39"/>
      <c r="B214" s="14" t="s">
        <v>37</v>
      </c>
      <c r="C214" s="42"/>
      <c r="D214" s="42"/>
      <c r="E214" s="45"/>
      <c r="F214" s="48"/>
    </row>
    <row r="215" spans="1:6" x14ac:dyDescent="0.2">
      <c r="A215" s="40"/>
      <c r="B215" s="28"/>
      <c r="C215" s="43"/>
      <c r="D215" s="43"/>
      <c r="E215" s="46"/>
      <c r="F215" s="49"/>
    </row>
    <row r="216" spans="1:6" ht="25.5" x14ac:dyDescent="0.2">
      <c r="A216" s="38" t="s">
        <v>135</v>
      </c>
      <c r="B216" s="16" t="s">
        <v>54</v>
      </c>
      <c r="C216" s="41">
        <v>4</v>
      </c>
      <c r="D216" s="41" t="s">
        <v>28</v>
      </c>
      <c r="E216" s="44"/>
      <c r="F216" s="47">
        <f>C216*E216</f>
        <v>0</v>
      </c>
    </row>
    <row r="217" spans="1:6" x14ac:dyDescent="0.2">
      <c r="A217" s="39"/>
      <c r="B217" s="14" t="s">
        <v>38</v>
      </c>
      <c r="C217" s="42"/>
      <c r="D217" s="42"/>
      <c r="E217" s="45"/>
      <c r="F217" s="48"/>
    </row>
    <row r="218" spans="1:6" x14ac:dyDescent="0.2">
      <c r="A218" s="39"/>
      <c r="B218" s="15"/>
      <c r="C218" s="42"/>
      <c r="D218" s="42"/>
      <c r="E218" s="45"/>
      <c r="F218" s="48"/>
    </row>
    <row r="219" spans="1:6" x14ac:dyDescent="0.2">
      <c r="A219" s="39"/>
      <c r="B219" s="14" t="s">
        <v>37</v>
      </c>
      <c r="C219" s="42"/>
      <c r="D219" s="42"/>
      <c r="E219" s="45"/>
      <c r="F219" s="48"/>
    </row>
    <row r="220" spans="1:6" x14ac:dyDescent="0.2">
      <c r="A220" s="40"/>
      <c r="B220" s="28"/>
      <c r="C220" s="43"/>
      <c r="D220" s="43"/>
      <c r="E220" s="46"/>
      <c r="F220" s="49"/>
    </row>
    <row r="221" spans="1:6" ht="25.5" customHeight="1" x14ac:dyDescent="0.25">
      <c r="A221" s="35">
        <v>7</v>
      </c>
      <c r="B221" s="36" t="s">
        <v>175</v>
      </c>
      <c r="C221" s="37"/>
      <c r="D221" s="37"/>
      <c r="E221" s="37"/>
      <c r="F221" s="34"/>
    </row>
    <row r="222" spans="1:6" ht="89.25" customHeight="1" x14ac:dyDescent="0.2">
      <c r="A222" s="38" t="s">
        <v>141</v>
      </c>
      <c r="B222" s="16" t="s">
        <v>136</v>
      </c>
      <c r="C222" s="41">
        <v>2</v>
      </c>
      <c r="D222" s="41" t="s">
        <v>28</v>
      </c>
      <c r="E222" s="44"/>
      <c r="F222" s="47">
        <f>C222*E222</f>
        <v>0</v>
      </c>
    </row>
    <row r="223" spans="1:6" x14ac:dyDescent="0.2">
      <c r="A223" s="39"/>
      <c r="B223" s="14" t="s">
        <v>38</v>
      </c>
      <c r="C223" s="42"/>
      <c r="D223" s="42"/>
      <c r="E223" s="45"/>
      <c r="F223" s="48"/>
    </row>
    <row r="224" spans="1:6" x14ac:dyDescent="0.2">
      <c r="A224" s="39"/>
      <c r="B224" s="15"/>
      <c r="C224" s="42"/>
      <c r="D224" s="42"/>
      <c r="E224" s="45"/>
      <c r="F224" s="48"/>
    </row>
    <row r="225" spans="1:6" x14ac:dyDescent="0.2">
      <c r="A225" s="39"/>
      <c r="B225" s="14" t="s">
        <v>37</v>
      </c>
      <c r="C225" s="42"/>
      <c r="D225" s="42"/>
      <c r="E225" s="45"/>
      <c r="F225" s="48"/>
    </row>
    <row r="226" spans="1:6" x14ac:dyDescent="0.2">
      <c r="A226" s="40"/>
      <c r="B226" s="28"/>
      <c r="C226" s="43"/>
      <c r="D226" s="43"/>
      <c r="E226" s="46"/>
      <c r="F226" s="49"/>
    </row>
    <row r="227" spans="1:6" ht="165.75" x14ac:dyDescent="0.2">
      <c r="A227" s="38" t="s">
        <v>142</v>
      </c>
      <c r="B227" s="16" t="s">
        <v>137</v>
      </c>
      <c r="C227" s="41">
        <v>2</v>
      </c>
      <c r="D227" s="41" t="s">
        <v>28</v>
      </c>
      <c r="E227" s="44"/>
      <c r="F227" s="47">
        <f>C227*E227</f>
        <v>0</v>
      </c>
    </row>
    <row r="228" spans="1:6" x14ac:dyDescent="0.2">
      <c r="A228" s="39"/>
      <c r="B228" s="14" t="s">
        <v>38</v>
      </c>
      <c r="C228" s="42"/>
      <c r="D228" s="42"/>
      <c r="E228" s="45"/>
      <c r="F228" s="48"/>
    </row>
    <row r="229" spans="1:6" x14ac:dyDescent="0.2">
      <c r="A229" s="39"/>
      <c r="B229" s="15"/>
      <c r="C229" s="42"/>
      <c r="D229" s="42"/>
      <c r="E229" s="45"/>
      <c r="F229" s="48"/>
    </row>
    <row r="230" spans="1:6" x14ac:dyDescent="0.2">
      <c r="A230" s="39"/>
      <c r="B230" s="14" t="s">
        <v>37</v>
      </c>
      <c r="C230" s="42"/>
      <c r="D230" s="42"/>
      <c r="E230" s="45"/>
      <c r="F230" s="48"/>
    </row>
    <row r="231" spans="1:6" x14ac:dyDescent="0.2">
      <c r="A231" s="40"/>
      <c r="B231" s="28"/>
      <c r="C231" s="43"/>
      <c r="D231" s="43"/>
      <c r="E231" s="46"/>
      <c r="F231" s="49"/>
    </row>
    <row r="232" spans="1:6" ht="369.75" x14ac:dyDescent="0.2">
      <c r="A232" s="38" t="s">
        <v>143</v>
      </c>
      <c r="B232" s="16" t="s">
        <v>55</v>
      </c>
      <c r="C232" s="41">
        <v>2</v>
      </c>
      <c r="D232" s="41" t="s">
        <v>28</v>
      </c>
      <c r="E232" s="44"/>
      <c r="F232" s="47">
        <f>C232*E232</f>
        <v>0</v>
      </c>
    </row>
    <row r="233" spans="1:6" ht="229.5" x14ac:dyDescent="0.2">
      <c r="A233" s="39"/>
      <c r="B233" s="17" t="s">
        <v>56</v>
      </c>
      <c r="C233" s="42"/>
      <c r="D233" s="42"/>
      <c r="E233" s="45"/>
      <c r="F233" s="48"/>
    </row>
    <row r="234" spans="1:6" x14ac:dyDescent="0.2">
      <c r="A234" s="39"/>
      <c r="B234" s="14" t="s">
        <v>38</v>
      </c>
      <c r="C234" s="42"/>
      <c r="D234" s="42"/>
      <c r="E234" s="45"/>
      <c r="F234" s="48"/>
    </row>
    <row r="235" spans="1:6" x14ac:dyDescent="0.2">
      <c r="A235" s="39"/>
      <c r="B235" s="15"/>
      <c r="C235" s="42"/>
      <c r="D235" s="42"/>
      <c r="E235" s="45"/>
      <c r="F235" s="48"/>
    </row>
    <row r="236" spans="1:6" x14ac:dyDescent="0.2">
      <c r="A236" s="39"/>
      <c r="B236" s="14" t="s">
        <v>37</v>
      </c>
      <c r="C236" s="42"/>
      <c r="D236" s="42"/>
      <c r="E236" s="45"/>
      <c r="F236" s="48"/>
    </row>
    <row r="237" spans="1:6" x14ac:dyDescent="0.2">
      <c r="A237" s="40"/>
      <c r="B237" s="28"/>
      <c r="C237" s="43"/>
      <c r="D237" s="43"/>
      <c r="E237" s="46"/>
      <c r="F237" s="49"/>
    </row>
    <row r="238" spans="1:6" ht="51" x14ac:dyDescent="0.2">
      <c r="A238" s="38" t="s">
        <v>144</v>
      </c>
      <c r="B238" s="16" t="s">
        <v>57</v>
      </c>
      <c r="C238" s="41">
        <v>3</v>
      </c>
      <c r="D238" s="41" t="s">
        <v>28</v>
      </c>
      <c r="E238" s="44"/>
      <c r="F238" s="47">
        <f>C238*E238</f>
        <v>0</v>
      </c>
    </row>
    <row r="239" spans="1:6" x14ac:dyDescent="0.2">
      <c r="A239" s="39"/>
      <c r="B239" s="14" t="s">
        <v>38</v>
      </c>
      <c r="C239" s="42"/>
      <c r="D239" s="42"/>
      <c r="E239" s="45"/>
      <c r="F239" s="48"/>
    </row>
    <row r="240" spans="1:6" x14ac:dyDescent="0.2">
      <c r="A240" s="39"/>
      <c r="B240" s="15"/>
      <c r="C240" s="42"/>
      <c r="D240" s="42"/>
      <c r="E240" s="45"/>
      <c r="F240" s="48"/>
    </row>
    <row r="241" spans="1:6" x14ac:dyDescent="0.2">
      <c r="A241" s="39"/>
      <c r="B241" s="14" t="s">
        <v>37</v>
      </c>
      <c r="C241" s="42"/>
      <c r="D241" s="42"/>
      <c r="E241" s="45"/>
      <c r="F241" s="48"/>
    </row>
    <row r="242" spans="1:6" x14ac:dyDescent="0.2">
      <c r="A242" s="40"/>
      <c r="B242" s="28"/>
      <c r="C242" s="43"/>
      <c r="D242" s="43"/>
      <c r="E242" s="46"/>
      <c r="F242" s="49"/>
    </row>
    <row r="243" spans="1:6" ht="89.25" x14ac:dyDescent="0.2">
      <c r="A243" s="38" t="s">
        <v>145</v>
      </c>
      <c r="B243" s="16" t="s">
        <v>58</v>
      </c>
      <c r="C243" s="41">
        <v>2</v>
      </c>
      <c r="D243" s="41" t="s">
        <v>28</v>
      </c>
      <c r="E243" s="44"/>
      <c r="F243" s="47">
        <f>C243*E243</f>
        <v>0</v>
      </c>
    </row>
    <row r="244" spans="1:6" x14ac:dyDescent="0.2">
      <c r="A244" s="39"/>
      <c r="B244" s="14" t="s">
        <v>38</v>
      </c>
      <c r="C244" s="42"/>
      <c r="D244" s="42"/>
      <c r="E244" s="45"/>
      <c r="F244" s="48"/>
    </row>
    <row r="245" spans="1:6" x14ac:dyDescent="0.2">
      <c r="A245" s="39"/>
      <c r="B245" s="15"/>
      <c r="C245" s="42"/>
      <c r="D245" s="42"/>
      <c r="E245" s="45"/>
      <c r="F245" s="48"/>
    </row>
    <row r="246" spans="1:6" x14ac:dyDescent="0.2">
      <c r="A246" s="39"/>
      <c r="B246" s="14" t="s">
        <v>37</v>
      </c>
      <c r="C246" s="42"/>
      <c r="D246" s="42"/>
      <c r="E246" s="45"/>
      <c r="F246" s="48"/>
    </row>
    <row r="247" spans="1:6" x14ac:dyDescent="0.2">
      <c r="A247" s="40"/>
      <c r="B247" s="28"/>
      <c r="C247" s="43"/>
      <c r="D247" s="43"/>
      <c r="E247" s="46"/>
      <c r="F247" s="49"/>
    </row>
    <row r="248" spans="1:6" ht="76.5" x14ac:dyDescent="0.2">
      <c r="A248" s="38" t="s">
        <v>146</v>
      </c>
      <c r="B248" s="16" t="s">
        <v>138</v>
      </c>
      <c r="C248" s="41">
        <v>2</v>
      </c>
      <c r="D248" s="41" t="s">
        <v>28</v>
      </c>
      <c r="E248" s="44"/>
      <c r="F248" s="47">
        <f>C248*E248</f>
        <v>0</v>
      </c>
    </row>
    <row r="249" spans="1:6" x14ac:dyDescent="0.2">
      <c r="A249" s="39"/>
      <c r="B249" s="14" t="s">
        <v>38</v>
      </c>
      <c r="C249" s="42"/>
      <c r="D249" s="42"/>
      <c r="E249" s="45"/>
      <c r="F249" s="48"/>
    </row>
    <row r="250" spans="1:6" x14ac:dyDescent="0.2">
      <c r="A250" s="39"/>
      <c r="B250" s="15"/>
      <c r="C250" s="42"/>
      <c r="D250" s="42"/>
      <c r="E250" s="45"/>
      <c r="F250" s="48"/>
    </row>
    <row r="251" spans="1:6" x14ac:dyDescent="0.2">
      <c r="A251" s="39"/>
      <c r="B251" s="14" t="s">
        <v>37</v>
      </c>
      <c r="C251" s="42"/>
      <c r="D251" s="42"/>
      <c r="E251" s="45"/>
      <c r="F251" s="48"/>
    </row>
    <row r="252" spans="1:6" x14ac:dyDescent="0.2">
      <c r="A252" s="40"/>
      <c r="B252" s="28"/>
      <c r="C252" s="43"/>
      <c r="D252" s="43"/>
      <c r="E252" s="46"/>
      <c r="F252" s="49"/>
    </row>
    <row r="253" spans="1:6" ht="178.5" x14ac:dyDescent="0.2">
      <c r="A253" s="38" t="s">
        <v>147</v>
      </c>
      <c r="B253" s="16" t="s">
        <v>59</v>
      </c>
      <c r="C253" s="41">
        <v>4</v>
      </c>
      <c r="D253" s="41" t="s">
        <v>28</v>
      </c>
      <c r="E253" s="44"/>
      <c r="F253" s="47">
        <f>C253*E253</f>
        <v>0</v>
      </c>
    </row>
    <row r="254" spans="1:6" x14ac:dyDescent="0.2">
      <c r="A254" s="39"/>
      <c r="B254" s="14" t="s">
        <v>38</v>
      </c>
      <c r="C254" s="42"/>
      <c r="D254" s="42"/>
      <c r="E254" s="45"/>
      <c r="F254" s="48"/>
    </row>
    <row r="255" spans="1:6" x14ac:dyDescent="0.2">
      <c r="A255" s="39"/>
      <c r="B255" s="15"/>
      <c r="C255" s="42"/>
      <c r="D255" s="42"/>
      <c r="E255" s="45"/>
      <c r="F255" s="48"/>
    </row>
    <row r="256" spans="1:6" x14ac:dyDescent="0.2">
      <c r="A256" s="39"/>
      <c r="B256" s="14" t="s">
        <v>37</v>
      </c>
      <c r="C256" s="42"/>
      <c r="D256" s="42"/>
      <c r="E256" s="45"/>
      <c r="F256" s="48"/>
    </row>
    <row r="257" spans="1:6" x14ac:dyDescent="0.2">
      <c r="A257" s="40"/>
      <c r="B257" s="28"/>
      <c r="C257" s="43"/>
      <c r="D257" s="43"/>
      <c r="E257" s="46"/>
      <c r="F257" s="49"/>
    </row>
    <row r="258" spans="1:6" ht="199.5" customHeight="1" x14ac:dyDescent="0.2">
      <c r="A258" s="38" t="s">
        <v>148</v>
      </c>
      <c r="B258" s="16" t="s">
        <v>60</v>
      </c>
      <c r="C258" s="41">
        <v>2</v>
      </c>
      <c r="D258" s="41" t="s">
        <v>28</v>
      </c>
      <c r="E258" s="44"/>
      <c r="F258" s="47">
        <f>C258*E258</f>
        <v>0</v>
      </c>
    </row>
    <row r="259" spans="1:6" x14ac:dyDescent="0.2">
      <c r="A259" s="39"/>
      <c r="B259" s="14" t="s">
        <v>38</v>
      </c>
      <c r="C259" s="42"/>
      <c r="D259" s="42"/>
      <c r="E259" s="45"/>
      <c r="F259" s="48"/>
    </row>
    <row r="260" spans="1:6" x14ac:dyDescent="0.2">
      <c r="A260" s="39"/>
      <c r="B260" s="15"/>
      <c r="C260" s="42"/>
      <c r="D260" s="42"/>
      <c r="E260" s="45"/>
      <c r="F260" s="48"/>
    </row>
    <row r="261" spans="1:6" x14ac:dyDescent="0.2">
      <c r="A261" s="39"/>
      <c r="B261" s="14" t="s">
        <v>37</v>
      </c>
      <c r="C261" s="42"/>
      <c r="D261" s="42"/>
      <c r="E261" s="45"/>
      <c r="F261" s="48"/>
    </row>
    <row r="262" spans="1:6" x14ac:dyDescent="0.2">
      <c r="A262" s="40"/>
      <c r="B262" s="28"/>
      <c r="C262" s="43"/>
      <c r="D262" s="43"/>
      <c r="E262" s="46"/>
      <c r="F262" s="49"/>
    </row>
    <row r="263" spans="1:6" ht="89.25" x14ac:dyDescent="0.2">
      <c r="A263" s="38" t="s">
        <v>149</v>
      </c>
      <c r="B263" s="16" t="s">
        <v>139</v>
      </c>
      <c r="C263" s="41">
        <v>2</v>
      </c>
      <c r="D263" s="41" t="s">
        <v>28</v>
      </c>
      <c r="E263" s="44"/>
      <c r="F263" s="47">
        <f>C263*E263</f>
        <v>0</v>
      </c>
    </row>
    <row r="264" spans="1:6" x14ac:dyDescent="0.2">
      <c r="A264" s="39"/>
      <c r="B264" s="14" t="s">
        <v>38</v>
      </c>
      <c r="C264" s="42"/>
      <c r="D264" s="42"/>
      <c r="E264" s="45"/>
      <c r="F264" s="48"/>
    </row>
    <row r="265" spans="1:6" x14ac:dyDescent="0.2">
      <c r="A265" s="39"/>
      <c r="B265" s="15"/>
      <c r="C265" s="42"/>
      <c r="D265" s="42"/>
      <c r="E265" s="45"/>
      <c r="F265" s="48"/>
    </row>
    <row r="266" spans="1:6" x14ac:dyDescent="0.2">
      <c r="A266" s="39"/>
      <c r="B266" s="14" t="s">
        <v>37</v>
      </c>
      <c r="C266" s="42"/>
      <c r="D266" s="42"/>
      <c r="E266" s="45"/>
      <c r="F266" s="48"/>
    </row>
    <row r="267" spans="1:6" x14ac:dyDescent="0.2">
      <c r="A267" s="40"/>
      <c r="B267" s="28"/>
      <c r="C267" s="43"/>
      <c r="D267" s="43"/>
      <c r="E267" s="46"/>
      <c r="F267" s="49"/>
    </row>
    <row r="268" spans="1:6" ht="51" x14ac:dyDescent="0.2">
      <c r="A268" s="38" t="s">
        <v>150</v>
      </c>
      <c r="B268" s="16" t="s">
        <v>61</v>
      </c>
      <c r="C268" s="41">
        <v>2</v>
      </c>
      <c r="D268" s="41" t="s">
        <v>28</v>
      </c>
      <c r="E268" s="44"/>
      <c r="F268" s="47">
        <f>C268*E268</f>
        <v>0</v>
      </c>
    </row>
    <row r="269" spans="1:6" x14ac:dyDescent="0.2">
      <c r="A269" s="39"/>
      <c r="B269" s="14" t="s">
        <v>38</v>
      </c>
      <c r="C269" s="42"/>
      <c r="D269" s="42"/>
      <c r="E269" s="45"/>
      <c r="F269" s="48"/>
    </row>
    <row r="270" spans="1:6" x14ac:dyDescent="0.2">
      <c r="A270" s="39"/>
      <c r="B270" s="15"/>
      <c r="C270" s="42"/>
      <c r="D270" s="42"/>
      <c r="E270" s="45"/>
      <c r="F270" s="48"/>
    </row>
    <row r="271" spans="1:6" x14ac:dyDescent="0.2">
      <c r="A271" s="39"/>
      <c r="B271" s="14" t="s">
        <v>37</v>
      </c>
      <c r="C271" s="42"/>
      <c r="D271" s="42"/>
      <c r="E271" s="45"/>
      <c r="F271" s="48"/>
    </row>
    <row r="272" spans="1:6" x14ac:dyDescent="0.2">
      <c r="A272" s="40"/>
      <c r="B272" s="28"/>
      <c r="C272" s="43"/>
      <c r="D272" s="43"/>
      <c r="E272" s="46"/>
      <c r="F272" s="49"/>
    </row>
    <row r="273" spans="1:6" ht="127.5" x14ac:dyDescent="0.2">
      <c r="A273" s="38" t="s">
        <v>151</v>
      </c>
      <c r="B273" s="16" t="s">
        <v>62</v>
      </c>
      <c r="C273" s="41">
        <v>2</v>
      </c>
      <c r="D273" s="41" t="s">
        <v>28</v>
      </c>
      <c r="E273" s="44"/>
      <c r="F273" s="47">
        <f>C273*E273</f>
        <v>0</v>
      </c>
    </row>
    <row r="274" spans="1:6" x14ac:dyDescent="0.2">
      <c r="A274" s="39"/>
      <c r="B274" s="14" t="s">
        <v>38</v>
      </c>
      <c r="C274" s="42"/>
      <c r="D274" s="42"/>
      <c r="E274" s="45"/>
      <c r="F274" s="48"/>
    </row>
    <row r="275" spans="1:6" x14ac:dyDescent="0.2">
      <c r="A275" s="39"/>
      <c r="B275" s="15"/>
      <c r="C275" s="42"/>
      <c r="D275" s="42"/>
      <c r="E275" s="45"/>
      <c r="F275" s="48"/>
    </row>
    <row r="276" spans="1:6" x14ac:dyDescent="0.2">
      <c r="A276" s="39"/>
      <c r="B276" s="14" t="s">
        <v>37</v>
      </c>
      <c r="C276" s="42"/>
      <c r="D276" s="42"/>
      <c r="E276" s="45"/>
      <c r="F276" s="48"/>
    </row>
    <row r="277" spans="1:6" x14ac:dyDescent="0.2">
      <c r="A277" s="40"/>
      <c r="B277" s="28"/>
      <c r="C277" s="43"/>
      <c r="D277" s="43"/>
      <c r="E277" s="46"/>
      <c r="F277" s="49"/>
    </row>
    <row r="278" spans="1:6" ht="89.25" x14ac:dyDescent="0.2">
      <c r="A278" s="38" t="s">
        <v>152</v>
      </c>
      <c r="B278" s="16" t="s">
        <v>63</v>
      </c>
      <c r="C278" s="41">
        <v>1</v>
      </c>
      <c r="D278" s="41" t="s">
        <v>28</v>
      </c>
      <c r="E278" s="44"/>
      <c r="F278" s="47">
        <f>C278*E278</f>
        <v>0</v>
      </c>
    </row>
    <row r="279" spans="1:6" x14ac:dyDescent="0.2">
      <c r="A279" s="39"/>
      <c r="B279" s="14" t="s">
        <v>38</v>
      </c>
      <c r="C279" s="42"/>
      <c r="D279" s="42"/>
      <c r="E279" s="45"/>
      <c r="F279" s="48"/>
    </row>
    <row r="280" spans="1:6" x14ac:dyDescent="0.2">
      <c r="A280" s="39"/>
      <c r="B280" s="15"/>
      <c r="C280" s="42"/>
      <c r="D280" s="42"/>
      <c r="E280" s="45"/>
      <c r="F280" s="48"/>
    </row>
    <row r="281" spans="1:6" x14ac:dyDescent="0.2">
      <c r="A281" s="39"/>
      <c r="B281" s="14" t="s">
        <v>37</v>
      </c>
      <c r="C281" s="42"/>
      <c r="D281" s="42"/>
      <c r="E281" s="45"/>
      <c r="F281" s="48"/>
    </row>
    <row r="282" spans="1:6" x14ac:dyDescent="0.2">
      <c r="A282" s="40"/>
      <c r="B282" s="28"/>
      <c r="C282" s="43"/>
      <c r="D282" s="43"/>
      <c r="E282" s="46"/>
      <c r="F282" s="49"/>
    </row>
    <row r="283" spans="1:6" ht="89.25" x14ac:dyDescent="0.2">
      <c r="A283" s="38" t="s">
        <v>153</v>
      </c>
      <c r="B283" s="16" t="s">
        <v>140</v>
      </c>
      <c r="C283" s="41">
        <v>1</v>
      </c>
      <c r="D283" s="41" t="s">
        <v>28</v>
      </c>
      <c r="E283" s="44"/>
      <c r="F283" s="47">
        <f>C283*E283</f>
        <v>0</v>
      </c>
    </row>
    <row r="284" spans="1:6" x14ac:dyDescent="0.2">
      <c r="A284" s="39"/>
      <c r="B284" s="14" t="s">
        <v>38</v>
      </c>
      <c r="C284" s="42"/>
      <c r="D284" s="42"/>
      <c r="E284" s="45"/>
      <c r="F284" s="48"/>
    </row>
    <row r="285" spans="1:6" x14ac:dyDescent="0.2">
      <c r="A285" s="39"/>
      <c r="B285" s="15"/>
      <c r="C285" s="42"/>
      <c r="D285" s="42"/>
      <c r="E285" s="45"/>
      <c r="F285" s="48"/>
    </row>
    <row r="286" spans="1:6" x14ac:dyDescent="0.2">
      <c r="A286" s="39"/>
      <c r="B286" s="14" t="s">
        <v>37</v>
      </c>
      <c r="C286" s="42"/>
      <c r="D286" s="42"/>
      <c r="E286" s="45"/>
      <c r="F286" s="48"/>
    </row>
    <row r="287" spans="1:6" x14ac:dyDescent="0.2">
      <c r="A287" s="40"/>
      <c r="B287" s="28"/>
      <c r="C287" s="43"/>
      <c r="D287" s="43"/>
      <c r="E287" s="46"/>
      <c r="F287" s="49"/>
    </row>
    <row r="288" spans="1:6" ht="89.25" x14ac:dyDescent="0.2">
      <c r="A288" s="38" t="s">
        <v>155</v>
      </c>
      <c r="B288" s="16" t="s">
        <v>64</v>
      </c>
      <c r="C288" s="41">
        <v>1</v>
      </c>
      <c r="D288" s="41" t="s">
        <v>28</v>
      </c>
      <c r="E288" s="44"/>
      <c r="F288" s="47">
        <f>C288*E288</f>
        <v>0</v>
      </c>
    </row>
    <row r="289" spans="1:6" x14ac:dyDescent="0.2">
      <c r="A289" s="39"/>
      <c r="B289" s="14" t="s">
        <v>38</v>
      </c>
      <c r="C289" s="42"/>
      <c r="D289" s="42"/>
      <c r="E289" s="45"/>
      <c r="F289" s="48"/>
    </row>
    <row r="290" spans="1:6" x14ac:dyDescent="0.2">
      <c r="A290" s="39"/>
      <c r="B290" s="15"/>
      <c r="C290" s="42"/>
      <c r="D290" s="42"/>
      <c r="E290" s="45"/>
      <c r="F290" s="48"/>
    </row>
    <row r="291" spans="1:6" x14ac:dyDescent="0.2">
      <c r="A291" s="39"/>
      <c r="B291" s="14" t="s">
        <v>37</v>
      </c>
      <c r="C291" s="42"/>
      <c r="D291" s="42"/>
      <c r="E291" s="45"/>
      <c r="F291" s="48"/>
    </row>
    <row r="292" spans="1:6" x14ac:dyDescent="0.2">
      <c r="A292" s="40"/>
      <c r="B292" s="28"/>
      <c r="C292" s="43"/>
      <c r="D292" s="43"/>
      <c r="E292" s="46"/>
      <c r="F292" s="49"/>
    </row>
    <row r="293" spans="1:6" ht="140.25" x14ac:dyDescent="0.2">
      <c r="A293" s="38" t="s">
        <v>156</v>
      </c>
      <c r="B293" s="16" t="s">
        <v>154</v>
      </c>
      <c r="C293" s="41">
        <v>1</v>
      </c>
      <c r="D293" s="41" t="s">
        <v>28</v>
      </c>
      <c r="E293" s="44"/>
      <c r="F293" s="47">
        <f>C293*E293</f>
        <v>0</v>
      </c>
    </row>
    <row r="294" spans="1:6" x14ac:dyDescent="0.2">
      <c r="A294" s="39"/>
      <c r="B294" s="14" t="s">
        <v>38</v>
      </c>
      <c r="C294" s="42"/>
      <c r="D294" s="42"/>
      <c r="E294" s="45"/>
      <c r="F294" s="48"/>
    </row>
    <row r="295" spans="1:6" x14ac:dyDescent="0.2">
      <c r="A295" s="39"/>
      <c r="B295" s="15"/>
      <c r="C295" s="42"/>
      <c r="D295" s="42"/>
      <c r="E295" s="45"/>
      <c r="F295" s="48"/>
    </row>
    <row r="296" spans="1:6" x14ac:dyDescent="0.2">
      <c r="A296" s="39"/>
      <c r="B296" s="14" t="s">
        <v>37</v>
      </c>
      <c r="C296" s="42"/>
      <c r="D296" s="42"/>
      <c r="E296" s="45"/>
      <c r="F296" s="48"/>
    </row>
    <row r="297" spans="1:6" x14ac:dyDescent="0.2">
      <c r="A297" s="40"/>
      <c r="B297" s="28"/>
      <c r="C297" s="43"/>
      <c r="D297" s="43"/>
      <c r="E297" s="46"/>
      <c r="F297" s="49"/>
    </row>
    <row r="298" spans="1:6" ht="25.5" customHeight="1" x14ac:dyDescent="0.25">
      <c r="A298" s="26" t="s">
        <v>157</v>
      </c>
      <c r="B298" s="36" t="s">
        <v>158</v>
      </c>
      <c r="C298" s="37"/>
      <c r="D298" s="37"/>
      <c r="E298" s="37"/>
      <c r="F298" s="34"/>
    </row>
    <row r="299" spans="1:6" ht="38.25" x14ac:dyDescent="0.2">
      <c r="A299" s="38" t="s">
        <v>160</v>
      </c>
      <c r="B299" s="16" t="s">
        <v>65</v>
      </c>
      <c r="C299" s="41">
        <v>1</v>
      </c>
      <c r="D299" s="41" t="s">
        <v>28</v>
      </c>
      <c r="E299" s="44"/>
      <c r="F299" s="47">
        <f>C299*E299</f>
        <v>0</v>
      </c>
    </row>
    <row r="300" spans="1:6" x14ac:dyDescent="0.2">
      <c r="A300" s="39"/>
      <c r="B300" s="14" t="s">
        <v>38</v>
      </c>
      <c r="C300" s="42"/>
      <c r="D300" s="42"/>
      <c r="E300" s="45"/>
      <c r="F300" s="48"/>
    </row>
    <row r="301" spans="1:6" x14ac:dyDescent="0.2">
      <c r="A301" s="39"/>
      <c r="B301" s="15"/>
      <c r="C301" s="42"/>
      <c r="D301" s="42"/>
      <c r="E301" s="45"/>
      <c r="F301" s="48"/>
    </row>
    <row r="302" spans="1:6" x14ac:dyDescent="0.2">
      <c r="A302" s="39"/>
      <c r="B302" s="14" t="s">
        <v>37</v>
      </c>
      <c r="C302" s="42"/>
      <c r="D302" s="42"/>
      <c r="E302" s="45"/>
      <c r="F302" s="48"/>
    </row>
    <row r="303" spans="1:6" x14ac:dyDescent="0.2">
      <c r="A303" s="40"/>
      <c r="B303" s="28"/>
      <c r="C303" s="43"/>
      <c r="D303" s="43"/>
      <c r="E303" s="46"/>
      <c r="F303" s="49"/>
    </row>
    <row r="304" spans="1:6" ht="76.5" x14ac:dyDescent="0.2">
      <c r="A304" s="38" t="s">
        <v>161</v>
      </c>
      <c r="B304" s="16" t="s">
        <v>66</v>
      </c>
      <c r="C304" s="41">
        <v>1</v>
      </c>
      <c r="D304" s="41" t="s">
        <v>28</v>
      </c>
      <c r="E304" s="44"/>
      <c r="F304" s="47">
        <f>C304*E304</f>
        <v>0</v>
      </c>
    </row>
    <row r="305" spans="1:6" x14ac:dyDescent="0.2">
      <c r="A305" s="39"/>
      <c r="B305" s="14" t="s">
        <v>38</v>
      </c>
      <c r="C305" s="42"/>
      <c r="D305" s="42"/>
      <c r="E305" s="45"/>
      <c r="F305" s="48"/>
    </row>
    <row r="306" spans="1:6" x14ac:dyDescent="0.2">
      <c r="A306" s="39"/>
      <c r="B306" s="15"/>
      <c r="C306" s="42"/>
      <c r="D306" s="42"/>
      <c r="E306" s="45"/>
      <c r="F306" s="48"/>
    </row>
    <row r="307" spans="1:6" x14ac:dyDescent="0.2">
      <c r="A307" s="39"/>
      <c r="B307" s="14" t="s">
        <v>37</v>
      </c>
      <c r="C307" s="42"/>
      <c r="D307" s="42"/>
      <c r="E307" s="45"/>
      <c r="F307" s="48"/>
    </row>
    <row r="308" spans="1:6" x14ac:dyDescent="0.2">
      <c r="A308" s="40"/>
      <c r="B308" s="28"/>
      <c r="C308" s="43"/>
      <c r="D308" s="43"/>
      <c r="E308" s="46"/>
      <c r="F308" s="49"/>
    </row>
    <row r="309" spans="1:6" ht="38.25" x14ac:dyDescent="0.2">
      <c r="A309" s="38" t="s">
        <v>162</v>
      </c>
      <c r="B309" s="16" t="s">
        <v>67</v>
      </c>
      <c r="C309" s="41">
        <v>1</v>
      </c>
      <c r="D309" s="41" t="s">
        <v>28</v>
      </c>
      <c r="E309" s="44"/>
      <c r="F309" s="47">
        <f>C309*E309</f>
        <v>0</v>
      </c>
    </row>
    <row r="310" spans="1:6" x14ac:dyDescent="0.2">
      <c r="A310" s="39"/>
      <c r="B310" s="14" t="s">
        <v>38</v>
      </c>
      <c r="C310" s="42"/>
      <c r="D310" s="42"/>
      <c r="E310" s="45"/>
      <c r="F310" s="48"/>
    </row>
    <row r="311" spans="1:6" x14ac:dyDescent="0.2">
      <c r="A311" s="39"/>
      <c r="B311" s="15"/>
      <c r="C311" s="42"/>
      <c r="D311" s="42"/>
      <c r="E311" s="45"/>
      <c r="F311" s="48"/>
    </row>
    <row r="312" spans="1:6" x14ac:dyDescent="0.2">
      <c r="A312" s="39"/>
      <c r="B312" s="14" t="s">
        <v>37</v>
      </c>
      <c r="C312" s="42"/>
      <c r="D312" s="42"/>
      <c r="E312" s="45"/>
      <c r="F312" s="48"/>
    </row>
    <row r="313" spans="1:6" x14ac:dyDescent="0.2">
      <c r="A313" s="40"/>
      <c r="B313" s="28"/>
      <c r="C313" s="43"/>
      <c r="D313" s="43"/>
      <c r="E313" s="46"/>
      <c r="F313" s="49"/>
    </row>
    <row r="314" spans="1:6" ht="102" x14ac:dyDescent="0.2">
      <c r="A314" s="38" t="s">
        <v>163</v>
      </c>
      <c r="B314" s="16" t="s">
        <v>68</v>
      </c>
      <c r="C314" s="41">
        <v>1</v>
      </c>
      <c r="D314" s="41" t="s">
        <v>28</v>
      </c>
      <c r="E314" s="44"/>
      <c r="F314" s="47">
        <f>C314*E314</f>
        <v>0</v>
      </c>
    </row>
    <row r="315" spans="1:6" x14ac:dyDescent="0.2">
      <c r="A315" s="39"/>
      <c r="B315" s="14" t="s">
        <v>38</v>
      </c>
      <c r="C315" s="42"/>
      <c r="D315" s="42"/>
      <c r="E315" s="45"/>
      <c r="F315" s="48"/>
    </row>
    <row r="316" spans="1:6" x14ac:dyDescent="0.2">
      <c r="A316" s="39"/>
      <c r="B316" s="15"/>
      <c r="C316" s="42"/>
      <c r="D316" s="42"/>
      <c r="E316" s="45"/>
      <c r="F316" s="48"/>
    </row>
    <row r="317" spans="1:6" x14ac:dyDescent="0.2">
      <c r="A317" s="39"/>
      <c r="B317" s="14" t="s">
        <v>37</v>
      </c>
      <c r="C317" s="42"/>
      <c r="D317" s="42"/>
      <c r="E317" s="45"/>
      <c r="F317" s="48"/>
    </row>
    <row r="318" spans="1:6" x14ac:dyDescent="0.2">
      <c r="A318" s="40"/>
      <c r="B318" s="28"/>
      <c r="C318" s="43"/>
      <c r="D318" s="43"/>
      <c r="E318" s="46"/>
      <c r="F318" s="49"/>
    </row>
    <row r="319" spans="1:6" ht="140.25" x14ac:dyDescent="0.2">
      <c r="A319" s="38" t="s">
        <v>164</v>
      </c>
      <c r="B319" s="16" t="s">
        <v>70</v>
      </c>
      <c r="C319" s="41">
        <v>1</v>
      </c>
      <c r="D319" s="41" t="s">
        <v>28</v>
      </c>
      <c r="E319" s="44"/>
      <c r="F319" s="47">
        <f>C319*E319</f>
        <v>0</v>
      </c>
    </row>
    <row r="320" spans="1:6" x14ac:dyDescent="0.2">
      <c r="A320" s="39"/>
      <c r="B320" s="14" t="s">
        <v>38</v>
      </c>
      <c r="C320" s="42"/>
      <c r="D320" s="42"/>
      <c r="E320" s="45"/>
      <c r="F320" s="48"/>
    </row>
    <row r="321" spans="1:6" x14ac:dyDescent="0.2">
      <c r="A321" s="39"/>
      <c r="B321" s="15"/>
      <c r="C321" s="42"/>
      <c r="D321" s="42"/>
      <c r="E321" s="45"/>
      <c r="F321" s="48"/>
    </row>
    <row r="322" spans="1:6" x14ac:dyDescent="0.2">
      <c r="A322" s="39"/>
      <c r="B322" s="14" t="s">
        <v>37</v>
      </c>
      <c r="C322" s="42"/>
      <c r="D322" s="42"/>
      <c r="E322" s="45"/>
      <c r="F322" s="48"/>
    </row>
    <row r="323" spans="1:6" x14ac:dyDescent="0.2">
      <c r="A323" s="40"/>
      <c r="B323" s="28"/>
      <c r="C323" s="43"/>
      <c r="D323" s="43"/>
      <c r="E323" s="46"/>
      <c r="F323" s="49"/>
    </row>
    <row r="324" spans="1:6" ht="114.75" x14ac:dyDescent="0.2">
      <c r="A324" s="38" t="s">
        <v>165</v>
      </c>
      <c r="B324" s="16" t="s">
        <v>69</v>
      </c>
      <c r="C324" s="41">
        <v>1</v>
      </c>
      <c r="D324" s="41" t="s">
        <v>28</v>
      </c>
      <c r="E324" s="44"/>
      <c r="F324" s="47">
        <f>C324*E324</f>
        <v>0</v>
      </c>
    </row>
    <row r="325" spans="1:6" x14ac:dyDescent="0.2">
      <c r="A325" s="39"/>
      <c r="B325" s="14" t="s">
        <v>38</v>
      </c>
      <c r="C325" s="42"/>
      <c r="D325" s="42"/>
      <c r="E325" s="45"/>
      <c r="F325" s="48"/>
    </row>
    <row r="326" spans="1:6" x14ac:dyDescent="0.2">
      <c r="A326" s="39"/>
      <c r="B326" s="15"/>
      <c r="C326" s="42"/>
      <c r="D326" s="42"/>
      <c r="E326" s="45"/>
      <c r="F326" s="48"/>
    </row>
    <row r="327" spans="1:6" x14ac:dyDescent="0.2">
      <c r="A327" s="39"/>
      <c r="B327" s="14" t="s">
        <v>37</v>
      </c>
      <c r="C327" s="42"/>
      <c r="D327" s="42"/>
      <c r="E327" s="45"/>
      <c r="F327" s="48"/>
    </row>
    <row r="328" spans="1:6" x14ac:dyDescent="0.2">
      <c r="A328" s="40"/>
      <c r="B328" s="28"/>
      <c r="C328" s="43"/>
      <c r="D328" s="43"/>
      <c r="E328" s="46"/>
      <c r="F328" s="49"/>
    </row>
    <row r="329" spans="1:6" ht="89.25" x14ac:dyDescent="0.2">
      <c r="A329" s="38" t="s">
        <v>166</v>
      </c>
      <c r="B329" s="16" t="s">
        <v>71</v>
      </c>
      <c r="C329" s="41">
        <v>1</v>
      </c>
      <c r="D329" s="41" t="s">
        <v>28</v>
      </c>
      <c r="E329" s="44"/>
      <c r="F329" s="47">
        <f>C329*E329</f>
        <v>0</v>
      </c>
    </row>
    <row r="330" spans="1:6" x14ac:dyDescent="0.2">
      <c r="A330" s="39"/>
      <c r="B330" s="14" t="s">
        <v>38</v>
      </c>
      <c r="C330" s="42"/>
      <c r="D330" s="42"/>
      <c r="E330" s="45"/>
      <c r="F330" s="48"/>
    </row>
    <row r="331" spans="1:6" x14ac:dyDescent="0.2">
      <c r="A331" s="39"/>
      <c r="B331" s="15"/>
      <c r="C331" s="42"/>
      <c r="D331" s="42"/>
      <c r="E331" s="45"/>
      <c r="F331" s="48"/>
    </row>
    <row r="332" spans="1:6" x14ac:dyDescent="0.2">
      <c r="A332" s="39"/>
      <c r="B332" s="14" t="s">
        <v>37</v>
      </c>
      <c r="C332" s="42"/>
      <c r="D332" s="42"/>
      <c r="E332" s="45"/>
      <c r="F332" s="48"/>
    </row>
    <row r="333" spans="1:6" x14ac:dyDescent="0.2">
      <c r="A333" s="40"/>
      <c r="B333" s="28"/>
      <c r="C333" s="43"/>
      <c r="D333" s="43"/>
      <c r="E333" s="46"/>
      <c r="F333" s="49"/>
    </row>
    <row r="334" spans="1:6" ht="76.5" x14ac:dyDescent="0.2">
      <c r="A334" s="38" t="s">
        <v>167</v>
      </c>
      <c r="B334" s="16" t="s">
        <v>72</v>
      </c>
      <c r="C334" s="41">
        <v>1</v>
      </c>
      <c r="D334" s="41" t="s">
        <v>28</v>
      </c>
      <c r="E334" s="44"/>
      <c r="F334" s="47">
        <f>C334*E334</f>
        <v>0</v>
      </c>
    </row>
    <row r="335" spans="1:6" x14ac:dyDescent="0.2">
      <c r="A335" s="39"/>
      <c r="B335" s="14" t="s">
        <v>38</v>
      </c>
      <c r="C335" s="42"/>
      <c r="D335" s="42"/>
      <c r="E335" s="45"/>
      <c r="F335" s="48"/>
    </row>
    <row r="336" spans="1:6" x14ac:dyDescent="0.2">
      <c r="A336" s="39"/>
      <c r="B336" s="15"/>
      <c r="C336" s="42"/>
      <c r="D336" s="42"/>
      <c r="E336" s="45"/>
      <c r="F336" s="48"/>
    </row>
    <row r="337" spans="1:6" x14ac:dyDescent="0.2">
      <c r="A337" s="39"/>
      <c r="B337" s="14" t="s">
        <v>37</v>
      </c>
      <c r="C337" s="42"/>
      <c r="D337" s="42"/>
      <c r="E337" s="45"/>
      <c r="F337" s="48"/>
    </row>
    <row r="338" spans="1:6" x14ac:dyDescent="0.2">
      <c r="A338" s="40"/>
      <c r="B338" s="28"/>
      <c r="C338" s="43"/>
      <c r="D338" s="43"/>
      <c r="E338" s="46"/>
      <c r="F338" s="49"/>
    </row>
    <row r="339" spans="1:6" ht="25.5" x14ac:dyDescent="0.2">
      <c r="A339" s="38" t="s">
        <v>168</v>
      </c>
      <c r="B339" s="16" t="s">
        <v>159</v>
      </c>
      <c r="C339" s="41">
        <v>2</v>
      </c>
      <c r="D339" s="41" t="s">
        <v>28</v>
      </c>
      <c r="E339" s="44"/>
      <c r="F339" s="47">
        <f>C339*E339</f>
        <v>0</v>
      </c>
    </row>
    <row r="340" spans="1:6" x14ac:dyDescent="0.2">
      <c r="A340" s="39"/>
      <c r="B340" s="14" t="s">
        <v>38</v>
      </c>
      <c r="C340" s="42"/>
      <c r="D340" s="42"/>
      <c r="E340" s="45"/>
      <c r="F340" s="48"/>
    </row>
    <row r="341" spans="1:6" x14ac:dyDescent="0.2">
      <c r="A341" s="39"/>
      <c r="B341" s="15"/>
      <c r="C341" s="42"/>
      <c r="D341" s="42"/>
      <c r="E341" s="45"/>
      <c r="F341" s="48"/>
    </row>
    <row r="342" spans="1:6" x14ac:dyDescent="0.2">
      <c r="A342" s="39"/>
      <c r="B342" s="14" t="s">
        <v>37</v>
      </c>
      <c r="C342" s="42"/>
      <c r="D342" s="42"/>
      <c r="E342" s="45"/>
      <c r="F342" s="48"/>
    </row>
    <row r="343" spans="1:6" x14ac:dyDescent="0.2">
      <c r="A343" s="40"/>
      <c r="B343" s="28"/>
      <c r="C343" s="43"/>
      <c r="D343" s="43"/>
      <c r="E343" s="46"/>
      <c r="F343" s="49"/>
    </row>
    <row r="344" spans="1:6" ht="38.25" x14ac:dyDescent="0.2">
      <c r="A344" s="38" t="s">
        <v>169</v>
      </c>
      <c r="B344" s="16" t="s">
        <v>73</v>
      </c>
      <c r="C344" s="41">
        <v>1</v>
      </c>
      <c r="D344" s="41" t="s">
        <v>28</v>
      </c>
      <c r="E344" s="44"/>
      <c r="F344" s="47">
        <f>C344*E344</f>
        <v>0</v>
      </c>
    </row>
    <row r="345" spans="1:6" x14ac:dyDescent="0.2">
      <c r="A345" s="39"/>
      <c r="B345" s="14" t="s">
        <v>38</v>
      </c>
      <c r="C345" s="42"/>
      <c r="D345" s="42"/>
      <c r="E345" s="45"/>
      <c r="F345" s="48"/>
    </row>
    <row r="346" spans="1:6" x14ac:dyDescent="0.2">
      <c r="A346" s="39"/>
      <c r="B346" s="15"/>
      <c r="C346" s="42"/>
      <c r="D346" s="42"/>
      <c r="E346" s="45"/>
      <c r="F346" s="48"/>
    </row>
    <row r="347" spans="1:6" x14ac:dyDescent="0.2">
      <c r="A347" s="39"/>
      <c r="B347" s="14" t="s">
        <v>37</v>
      </c>
      <c r="C347" s="42"/>
      <c r="D347" s="42"/>
      <c r="E347" s="45"/>
      <c r="F347" s="48"/>
    </row>
    <row r="348" spans="1:6" x14ac:dyDescent="0.2">
      <c r="A348" s="40"/>
      <c r="B348" s="28"/>
      <c r="C348" s="43"/>
      <c r="D348" s="43"/>
      <c r="E348" s="46"/>
      <c r="F348" s="49"/>
    </row>
    <row r="349" spans="1:6" ht="102" x14ac:dyDescent="0.2">
      <c r="A349" s="38" t="s">
        <v>170</v>
      </c>
      <c r="B349" s="16" t="s">
        <v>74</v>
      </c>
      <c r="C349" s="41">
        <v>1</v>
      </c>
      <c r="D349" s="41" t="s">
        <v>28</v>
      </c>
      <c r="E349" s="44"/>
      <c r="F349" s="47">
        <f>C349*E349</f>
        <v>0</v>
      </c>
    </row>
    <row r="350" spans="1:6" x14ac:dyDescent="0.2">
      <c r="A350" s="39"/>
      <c r="B350" s="14" t="s">
        <v>38</v>
      </c>
      <c r="C350" s="42"/>
      <c r="D350" s="42"/>
      <c r="E350" s="45"/>
      <c r="F350" s="48"/>
    </row>
    <row r="351" spans="1:6" x14ac:dyDescent="0.2">
      <c r="A351" s="39"/>
      <c r="B351" s="15"/>
      <c r="C351" s="42"/>
      <c r="D351" s="42"/>
      <c r="E351" s="45"/>
      <c r="F351" s="48"/>
    </row>
    <row r="352" spans="1:6" x14ac:dyDescent="0.2">
      <c r="A352" s="39"/>
      <c r="B352" s="14" t="s">
        <v>37</v>
      </c>
      <c r="C352" s="42"/>
      <c r="D352" s="42"/>
      <c r="E352" s="45"/>
      <c r="F352" s="48"/>
    </row>
    <row r="353" spans="1:6" x14ac:dyDescent="0.2">
      <c r="A353" s="40"/>
      <c r="B353" s="28"/>
      <c r="C353" s="43"/>
      <c r="D353" s="43"/>
      <c r="E353" s="46"/>
      <c r="F353" s="49"/>
    </row>
    <row r="354" spans="1:6" ht="25.5" x14ac:dyDescent="0.2">
      <c r="A354" s="38" t="s">
        <v>171</v>
      </c>
      <c r="B354" s="16" t="s">
        <v>75</v>
      </c>
      <c r="C354" s="41">
        <v>1</v>
      </c>
      <c r="D354" s="41" t="s">
        <v>28</v>
      </c>
      <c r="E354" s="44"/>
      <c r="F354" s="47">
        <f>C354*E354</f>
        <v>0</v>
      </c>
    </row>
    <row r="355" spans="1:6" x14ac:dyDescent="0.2">
      <c r="A355" s="39"/>
      <c r="B355" s="14" t="s">
        <v>38</v>
      </c>
      <c r="C355" s="42"/>
      <c r="D355" s="42"/>
      <c r="E355" s="45"/>
      <c r="F355" s="48"/>
    </row>
    <row r="356" spans="1:6" x14ac:dyDescent="0.2">
      <c r="A356" s="39"/>
      <c r="B356" s="15"/>
      <c r="C356" s="42"/>
      <c r="D356" s="42"/>
      <c r="E356" s="45"/>
      <c r="F356" s="48"/>
    </row>
    <row r="357" spans="1:6" x14ac:dyDescent="0.2">
      <c r="A357" s="39"/>
      <c r="B357" s="14" t="s">
        <v>37</v>
      </c>
      <c r="C357" s="42"/>
      <c r="D357" s="42"/>
      <c r="E357" s="45"/>
      <c r="F357" s="48"/>
    </row>
    <row r="358" spans="1:6" x14ac:dyDescent="0.2">
      <c r="A358" s="40"/>
      <c r="B358" s="28"/>
      <c r="C358" s="43"/>
      <c r="D358" s="43"/>
      <c r="E358" s="46"/>
      <c r="F358" s="49"/>
    </row>
    <row r="359" spans="1:6" ht="25.5" customHeight="1" x14ac:dyDescent="0.25">
      <c r="A359" s="26" t="s">
        <v>172</v>
      </c>
      <c r="B359" s="36" t="s">
        <v>176</v>
      </c>
      <c r="C359" s="37"/>
      <c r="D359" s="37"/>
      <c r="E359" s="37"/>
      <c r="F359" s="34"/>
    </row>
    <row r="360" spans="1:6" ht="177" customHeight="1" x14ac:dyDescent="0.2">
      <c r="A360" s="38" t="s">
        <v>179</v>
      </c>
      <c r="B360" s="16" t="s">
        <v>76</v>
      </c>
      <c r="C360" s="41">
        <v>2</v>
      </c>
      <c r="D360" s="41" t="s">
        <v>28</v>
      </c>
      <c r="E360" s="44"/>
      <c r="F360" s="47">
        <f>C360*E360</f>
        <v>0</v>
      </c>
    </row>
    <row r="361" spans="1:6" x14ac:dyDescent="0.2">
      <c r="A361" s="39"/>
      <c r="B361" s="14" t="s">
        <v>38</v>
      </c>
      <c r="C361" s="42"/>
      <c r="D361" s="42"/>
      <c r="E361" s="45"/>
      <c r="F361" s="48"/>
    </row>
    <row r="362" spans="1:6" x14ac:dyDescent="0.2">
      <c r="A362" s="39"/>
      <c r="B362" s="15"/>
      <c r="C362" s="42"/>
      <c r="D362" s="42"/>
      <c r="E362" s="45"/>
      <c r="F362" s="48"/>
    </row>
    <row r="363" spans="1:6" x14ac:dyDescent="0.2">
      <c r="A363" s="39"/>
      <c r="B363" s="14" t="s">
        <v>37</v>
      </c>
      <c r="C363" s="42"/>
      <c r="D363" s="42"/>
      <c r="E363" s="45"/>
      <c r="F363" s="48"/>
    </row>
    <row r="364" spans="1:6" x14ac:dyDescent="0.2">
      <c r="A364" s="40"/>
      <c r="B364" s="28"/>
      <c r="C364" s="43"/>
      <c r="D364" s="43"/>
      <c r="E364" s="46"/>
      <c r="F364" s="49"/>
    </row>
    <row r="365" spans="1:6" ht="102" x14ac:dyDescent="0.2">
      <c r="A365" s="38" t="s">
        <v>180</v>
      </c>
      <c r="B365" s="16" t="s">
        <v>77</v>
      </c>
      <c r="C365" s="41">
        <v>4</v>
      </c>
      <c r="D365" s="41" t="s">
        <v>28</v>
      </c>
      <c r="E365" s="44"/>
      <c r="F365" s="47">
        <f>C365*E365</f>
        <v>0</v>
      </c>
    </row>
    <row r="366" spans="1:6" x14ac:dyDescent="0.2">
      <c r="A366" s="39"/>
      <c r="B366" s="14" t="s">
        <v>38</v>
      </c>
      <c r="C366" s="42"/>
      <c r="D366" s="42"/>
      <c r="E366" s="45"/>
      <c r="F366" s="48"/>
    </row>
    <row r="367" spans="1:6" x14ac:dyDescent="0.2">
      <c r="A367" s="39"/>
      <c r="B367" s="15"/>
      <c r="C367" s="42"/>
      <c r="D367" s="42"/>
      <c r="E367" s="45"/>
      <c r="F367" s="48"/>
    </row>
    <row r="368" spans="1:6" x14ac:dyDescent="0.2">
      <c r="A368" s="39"/>
      <c r="B368" s="14" t="s">
        <v>37</v>
      </c>
      <c r="C368" s="42"/>
      <c r="D368" s="42"/>
      <c r="E368" s="45"/>
      <c r="F368" s="48"/>
    </row>
    <row r="369" spans="1:8" x14ac:dyDescent="0.2">
      <c r="A369" s="40"/>
      <c r="B369" s="28"/>
      <c r="C369" s="43"/>
      <c r="D369" s="43"/>
      <c r="E369" s="46"/>
      <c r="F369" s="49"/>
    </row>
    <row r="370" spans="1:8" ht="89.25" x14ac:dyDescent="0.2">
      <c r="A370" s="38" t="s">
        <v>181</v>
      </c>
      <c r="B370" s="16" t="s">
        <v>78</v>
      </c>
      <c r="C370" s="41">
        <v>2</v>
      </c>
      <c r="D370" s="41" t="s">
        <v>28</v>
      </c>
      <c r="E370" s="44"/>
      <c r="F370" s="47">
        <f>C370*E370</f>
        <v>0</v>
      </c>
    </row>
    <row r="371" spans="1:8" x14ac:dyDescent="0.2">
      <c r="A371" s="39"/>
      <c r="B371" s="14" t="s">
        <v>38</v>
      </c>
      <c r="C371" s="42"/>
      <c r="D371" s="42"/>
      <c r="E371" s="45"/>
      <c r="F371" s="48"/>
    </row>
    <row r="372" spans="1:8" x14ac:dyDescent="0.2">
      <c r="A372" s="39"/>
      <c r="B372" s="15"/>
      <c r="C372" s="42"/>
      <c r="D372" s="42"/>
      <c r="E372" s="45"/>
      <c r="F372" s="48"/>
    </row>
    <row r="373" spans="1:8" x14ac:dyDescent="0.2">
      <c r="A373" s="39"/>
      <c r="B373" s="14" t="s">
        <v>37</v>
      </c>
      <c r="C373" s="42"/>
      <c r="D373" s="42"/>
      <c r="E373" s="45"/>
      <c r="F373" s="48"/>
    </row>
    <row r="374" spans="1:8" x14ac:dyDescent="0.2">
      <c r="A374" s="40"/>
      <c r="B374" s="28"/>
      <c r="C374" s="43"/>
      <c r="D374" s="43"/>
      <c r="E374" s="46"/>
      <c r="F374" s="49"/>
    </row>
    <row r="375" spans="1:8" ht="25.5" customHeight="1" x14ac:dyDescent="0.25">
      <c r="A375" s="26" t="s">
        <v>177</v>
      </c>
      <c r="B375" s="36" t="s">
        <v>178</v>
      </c>
      <c r="C375" s="37"/>
      <c r="D375" s="37"/>
      <c r="E375" s="37"/>
      <c r="F375" s="34"/>
    </row>
    <row r="376" spans="1:8" ht="102" x14ac:dyDescent="0.2">
      <c r="A376" s="25" t="s">
        <v>182</v>
      </c>
      <c r="B376" s="16" t="s">
        <v>79</v>
      </c>
      <c r="C376" s="27">
        <v>1</v>
      </c>
      <c r="D376" s="27" t="s">
        <v>29</v>
      </c>
      <c r="E376" s="23"/>
      <c r="F376" s="24">
        <f t="shared" ref="F376:F381" si="0">C376*E376</f>
        <v>0</v>
      </c>
    </row>
    <row r="377" spans="1:8" ht="89.25" x14ac:dyDescent="0.2">
      <c r="A377" s="25" t="s">
        <v>183</v>
      </c>
      <c r="B377" s="16" t="s">
        <v>80</v>
      </c>
      <c r="C377" s="27">
        <v>1</v>
      </c>
      <c r="D377" s="27" t="s">
        <v>29</v>
      </c>
      <c r="E377" s="23"/>
      <c r="F377" s="24">
        <f t="shared" si="0"/>
        <v>0</v>
      </c>
    </row>
    <row r="378" spans="1:8" ht="76.5" x14ac:dyDescent="0.2">
      <c r="A378" s="25" t="s">
        <v>184</v>
      </c>
      <c r="B378" s="16" t="s">
        <v>81</v>
      </c>
      <c r="C378" s="27">
        <v>1</v>
      </c>
      <c r="D378" s="27" t="s">
        <v>29</v>
      </c>
      <c r="E378" s="23"/>
      <c r="F378" s="24">
        <f t="shared" si="0"/>
        <v>0</v>
      </c>
    </row>
    <row r="379" spans="1:8" ht="76.5" x14ac:dyDescent="0.2">
      <c r="A379" s="18" t="s">
        <v>185</v>
      </c>
      <c r="B379" s="19" t="s">
        <v>82</v>
      </c>
      <c r="C379" s="20">
        <v>1</v>
      </c>
      <c r="D379" s="20" t="s">
        <v>29</v>
      </c>
      <c r="E379" s="21"/>
      <c r="F379" s="22">
        <f t="shared" si="0"/>
        <v>0</v>
      </c>
    </row>
    <row r="380" spans="1:8" ht="76.5" x14ac:dyDescent="0.2">
      <c r="A380" s="18" t="s">
        <v>186</v>
      </c>
      <c r="B380" s="19" t="s">
        <v>83</v>
      </c>
      <c r="C380" s="20">
        <v>1</v>
      </c>
      <c r="D380" s="20" t="s">
        <v>29</v>
      </c>
      <c r="E380" s="21"/>
      <c r="F380" s="22">
        <f t="shared" si="0"/>
        <v>0</v>
      </c>
    </row>
    <row r="381" spans="1:8" ht="63.75" x14ac:dyDescent="0.2">
      <c r="A381" s="18" t="s">
        <v>187</v>
      </c>
      <c r="B381" s="19" t="s">
        <v>84</v>
      </c>
      <c r="C381" s="20">
        <v>1</v>
      </c>
      <c r="D381" s="20" t="s">
        <v>29</v>
      </c>
      <c r="E381" s="21"/>
      <c r="F381" s="22">
        <f t="shared" si="0"/>
        <v>0</v>
      </c>
    </row>
    <row r="382" spans="1:8" x14ac:dyDescent="0.2">
      <c r="A382" s="75" t="s">
        <v>188</v>
      </c>
      <c r="B382" s="1" t="s">
        <v>23</v>
      </c>
      <c r="C382" s="68">
        <v>1</v>
      </c>
      <c r="D382" s="68" t="s">
        <v>29</v>
      </c>
      <c r="E382" s="44"/>
      <c r="F382" s="47">
        <f t="shared" ref="F382" si="1">C382*E382</f>
        <v>0</v>
      </c>
    </row>
    <row r="383" spans="1:8" ht="25.5" x14ac:dyDescent="0.2">
      <c r="A383" s="76"/>
      <c r="B383" s="10" t="s">
        <v>40</v>
      </c>
      <c r="C383" s="114"/>
      <c r="D383" s="114"/>
      <c r="E383" s="45"/>
      <c r="F383" s="48"/>
      <c r="H383" s="13"/>
    </row>
    <row r="384" spans="1:8" ht="15" customHeight="1" x14ac:dyDescent="0.2">
      <c r="A384" s="76"/>
      <c r="B384" s="115" t="s">
        <v>39</v>
      </c>
      <c r="C384" s="114"/>
      <c r="D384" s="114"/>
      <c r="E384" s="45"/>
      <c r="F384" s="48"/>
    </row>
    <row r="385" spans="1:6" x14ac:dyDescent="0.2">
      <c r="A385" s="76"/>
      <c r="B385" s="115"/>
      <c r="C385" s="114"/>
      <c r="D385" s="114"/>
      <c r="E385" s="45"/>
      <c r="F385" s="48"/>
    </row>
    <row r="386" spans="1:6" x14ac:dyDescent="0.2">
      <c r="A386" s="77"/>
      <c r="B386" s="116"/>
      <c r="C386" s="69"/>
      <c r="D386" s="69"/>
      <c r="E386" s="46"/>
      <c r="F386" s="49"/>
    </row>
    <row r="387" spans="1:6" ht="12.75" customHeight="1" x14ac:dyDescent="0.2">
      <c r="A387" s="59" t="s">
        <v>7</v>
      </c>
      <c r="B387" s="60"/>
      <c r="C387" s="60"/>
      <c r="D387" s="61"/>
      <c r="E387" s="11"/>
      <c r="F387" s="12"/>
    </row>
    <row r="388" spans="1:6" ht="12.75" customHeight="1" x14ac:dyDescent="0.2">
      <c r="A388" s="59" t="s">
        <v>17</v>
      </c>
      <c r="B388" s="60"/>
      <c r="C388" s="60"/>
      <c r="D388" s="61"/>
      <c r="E388" s="11"/>
      <c r="F388" s="12"/>
    </row>
    <row r="389" spans="1:6" ht="12.75" customHeight="1" x14ac:dyDescent="0.2">
      <c r="A389" s="59" t="s">
        <v>19</v>
      </c>
      <c r="B389" s="60"/>
      <c r="C389" s="60"/>
      <c r="D389" s="61"/>
      <c r="E389" s="11"/>
      <c r="F389" s="12"/>
    </row>
    <row r="390" spans="1:6" ht="15" customHeight="1" x14ac:dyDescent="0.2">
      <c r="A390" s="62" t="s">
        <v>21</v>
      </c>
      <c r="B390" s="63"/>
      <c r="C390" s="63"/>
      <c r="D390" s="64"/>
      <c r="E390" s="68">
        <f>IF(E389&lt;14,0,E388)</f>
        <v>0</v>
      </c>
      <c r="F390" s="70"/>
    </row>
    <row r="391" spans="1:6" ht="15" customHeight="1" x14ac:dyDescent="0.2">
      <c r="A391" s="65"/>
      <c r="B391" s="66"/>
      <c r="C391" s="66"/>
      <c r="D391" s="67"/>
      <c r="E391" s="69"/>
      <c r="F391" s="70"/>
    </row>
    <row r="392" spans="1:6" x14ac:dyDescent="0.2">
      <c r="A392" s="118" t="s">
        <v>36</v>
      </c>
      <c r="B392" s="119"/>
      <c r="C392" s="71" t="s">
        <v>8</v>
      </c>
      <c r="D392" s="72"/>
      <c r="E392" s="73"/>
      <c r="F392" s="78">
        <f>SUM(F16:F386)</f>
        <v>0</v>
      </c>
    </row>
    <row r="393" spans="1:6" x14ac:dyDescent="0.2">
      <c r="A393" s="80"/>
      <c r="B393" s="81"/>
      <c r="C393" s="50"/>
      <c r="D393" s="51"/>
      <c r="E393" s="52"/>
      <c r="F393" s="109"/>
    </row>
    <row r="394" spans="1:6" ht="12.75" customHeight="1" x14ac:dyDescent="0.2">
      <c r="A394" s="110" t="s">
        <v>35</v>
      </c>
      <c r="B394" s="111"/>
      <c r="C394" s="55" t="s">
        <v>24</v>
      </c>
      <c r="D394" s="56"/>
      <c r="E394" s="94">
        <v>19</v>
      </c>
      <c r="F394" s="88">
        <f>F392*(E394/100+1)-F392</f>
        <v>0</v>
      </c>
    </row>
    <row r="395" spans="1:6" x14ac:dyDescent="0.2">
      <c r="A395" s="80"/>
      <c r="B395" s="81"/>
      <c r="C395" s="57"/>
      <c r="D395" s="58"/>
      <c r="E395" s="95"/>
      <c r="F395" s="89"/>
    </row>
    <row r="396" spans="1:6" x14ac:dyDescent="0.2">
      <c r="A396" s="82"/>
      <c r="B396" s="83"/>
      <c r="C396" s="71" t="s">
        <v>9</v>
      </c>
      <c r="D396" s="72"/>
      <c r="E396" s="73"/>
      <c r="F396" s="92">
        <f>SUM(F392:F395)</f>
        <v>0</v>
      </c>
    </row>
    <row r="397" spans="1:6" x14ac:dyDescent="0.2">
      <c r="A397" s="84"/>
      <c r="B397" s="85"/>
      <c r="C397" s="50"/>
      <c r="D397" s="51"/>
      <c r="E397" s="52"/>
      <c r="F397" s="93"/>
    </row>
    <row r="398" spans="1:6" x14ac:dyDescent="0.2">
      <c r="A398" s="5"/>
      <c r="B398" s="6"/>
      <c r="C398" s="55" t="s">
        <v>10</v>
      </c>
      <c r="D398" s="90"/>
      <c r="E398" s="56"/>
      <c r="F398" s="86">
        <f>F396/100*E390</f>
        <v>0</v>
      </c>
    </row>
    <row r="399" spans="1:6" x14ac:dyDescent="0.2">
      <c r="A399" s="5"/>
      <c r="B399" s="6"/>
      <c r="C399" s="57"/>
      <c r="D399" s="91"/>
      <c r="E399" s="58"/>
      <c r="F399" s="87"/>
    </row>
    <row r="400" spans="1:6" ht="15" customHeight="1" x14ac:dyDescent="0.2">
      <c r="A400" s="74" t="s">
        <v>32</v>
      </c>
      <c r="B400" s="74"/>
      <c r="C400" s="71" t="s">
        <v>11</v>
      </c>
      <c r="D400" s="72"/>
      <c r="E400" s="73"/>
      <c r="F400" s="78">
        <f>F396-F398</f>
        <v>0</v>
      </c>
    </row>
    <row r="401" spans="1:6" x14ac:dyDescent="0.2">
      <c r="A401" s="74"/>
      <c r="B401" s="74"/>
      <c r="C401" s="50"/>
      <c r="D401" s="51"/>
      <c r="E401" s="52"/>
      <c r="F401" s="79"/>
    </row>
    <row r="402" spans="1:6" ht="51" customHeight="1" x14ac:dyDescent="0.2">
      <c r="A402" s="50" t="s">
        <v>14</v>
      </c>
      <c r="B402" s="51"/>
      <c r="C402" s="51"/>
      <c r="D402" s="51"/>
      <c r="E402" s="51"/>
      <c r="F402" s="52"/>
    </row>
    <row r="403" spans="1:6" ht="56.25" customHeight="1" x14ac:dyDescent="0.2">
      <c r="A403" s="36" t="s">
        <v>33</v>
      </c>
      <c r="B403" s="53"/>
      <c r="C403" s="53"/>
      <c r="D403" s="53"/>
      <c r="E403" s="53"/>
      <c r="F403" s="54"/>
    </row>
  </sheetData>
  <sheetProtection algorithmName="SHA-512" hashValue="Vg8Kohz9pDfyWNQXkxP78/i+0KUIEu87HqVumqJwBjHlKMVwuCjZA3yWd2IOk5uZkgUh/2GlVV25HNdq7kMtww==" saltValue="LvkSa5PKytO8eO+GQmdCMg==" spinCount="100000" sheet="1" formatColumns="0" formatRows="0"/>
  <mergeCells count="409">
    <mergeCell ref="E16:E20"/>
    <mergeCell ref="F16:F20"/>
    <mergeCell ref="F392:F393"/>
    <mergeCell ref="A394:B394"/>
    <mergeCell ref="C12:F12"/>
    <mergeCell ref="C13:C14"/>
    <mergeCell ref="A387:D387"/>
    <mergeCell ref="C382:C386"/>
    <mergeCell ref="D382:D386"/>
    <mergeCell ref="B384:B386"/>
    <mergeCell ref="A13:A14"/>
    <mergeCell ref="B13:B14"/>
    <mergeCell ref="A16:A20"/>
    <mergeCell ref="C16:C20"/>
    <mergeCell ref="D16:D20"/>
    <mergeCell ref="A392:B392"/>
    <mergeCell ref="A36:A40"/>
    <mergeCell ref="C36:C40"/>
    <mergeCell ref="D36:D40"/>
    <mergeCell ref="E36:E40"/>
    <mergeCell ref="F36:F40"/>
    <mergeCell ref="A21:A25"/>
    <mergeCell ref="C21:C25"/>
    <mergeCell ref="D21:D25"/>
    <mergeCell ref="A1:B1"/>
    <mergeCell ref="C11:F11"/>
    <mergeCell ref="C9:F9"/>
    <mergeCell ref="C7:F7"/>
    <mergeCell ref="C5:F5"/>
    <mergeCell ref="C1:F1"/>
    <mergeCell ref="C6:F6"/>
    <mergeCell ref="C8:F8"/>
    <mergeCell ref="C2:F2"/>
    <mergeCell ref="B5:B6"/>
    <mergeCell ref="C4:F4"/>
    <mergeCell ref="C3:F3"/>
    <mergeCell ref="A7:B10"/>
    <mergeCell ref="C10:F10"/>
    <mergeCell ref="A402:F402"/>
    <mergeCell ref="A403:F403"/>
    <mergeCell ref="E382:E386"/>
    <mergeCell ref="F382:F386"/>
    <mergeCell ref="C394:D395"/>
    <mergeCell ref="A388:D388"/>
    <mergeCell ref="A389:D389"/>
    <mergeCell ref="A390:D391"/>
    <mergeCell ref="E390:E391"/>
    <mergeCell ref="F390:F391"/>
    <mergeCell ref="C400:E401"/>
    <mergeCell ref="C392:E393"/>
    <mergeCell ref="A400:B401"/>
    <mergeCell ref="A382:A386"/>
    <mergeCell ref="F400:F401"/>
    <mergeCell ref="C396:E397"/>
    <mergeCell ref="A393:B393"/>
    <mergeCell ref="A396:B397"/>
    <mergeCell ref="F398:F399"/>
    <mergeCell ref="F394:F395"/>
    <mergeCell ref="C398:E399"/>
    <mergeCell ref="F396:F397"/>
    <mergeCell ref="A395:B395"/>
    <mergeCell ref="E394:E395"/>
    <mergeCell ref="E21:E25"/>
    <mergeCell ref="F21:F25"/>
    <mergeCell ref="A26:A30"/>
    <mergeCell ref="C26:C30"/>
    <mergeCell ref="D26:D30"/>
    <mergeCell ref="E26:E30"/>
    <mergeCell ref="F26:F30"/>
    <mergeCell ref="A31:A35"/>
    <mergeCell ref="C31:C35"/>
    <mergeCell ref="D31:D35"/>
    <mergeCell ref="E31:E35"/>
    <mergeCell ref="F31:F35"/>
    <mergeCell ref="A46:A50"/>
    <mergeCell ref="C46:C50"/>
    <mergeCell ref="D46:D50"/>
    <mergeCell ref="E46:E50"/>
    <mergeCell ref="F46:F50"/>
    <mergeCell ref="A41:A45"/>
    <mergeCell ref="C41:C45"/>
    <mergeCell ref="D41:D45"/>
    <mergeCell ref="E41:E45"/>
    <mergeCell ref="F41:F45"/>
    <mergeCell ref="D61:D65"/>
    <mergeCell ref="E61:E65"/>
    <mergeCell ref="F61:F65"/>
    <mergeCell ref="A56:A60"/>
    <mergeCell ref="C56:C60"/>
    <mergeCell ref="D56:D60"/>
    <mergeCell ref="E56:E60"/>
    <mergeCell ref="F56:F60"/>
    <mergeCell ref="A51:A55"/>
    <mergeCell ref="C51:C55"/>
    <mergeCell ref="D51:D55"/>
    <mergeCell ref="E51:E55"/>
    <mergeCell ref="F51:F55"/>
    <mergeCell ref="A87:A91"/>
    <mergeCell ref="C87:C91"/>
    <mergeCell ref="D87:D91"/>
    <mergeCell ref="E87:E91"/>
    <mergeCell ref="F87:F91"/>
    <mergeCell ref="A92:A96"/>
    <mergeCell ref="C92:C96"/>
    <mergeCell ref="D92:D96"/>
    <mergeCell ref="E92:E96"/>
    <mergeCell ref="F92:F96"/>
    <mergeCell ref="D148:D152"/>
    <mergeCell ref="E148:E152"/>
    <mergeCell ref="F148:F152"/>
    <mergeCell ref="A143:A147"/>
    <mergeCell ref="C143:C147"/>
    <mergeCell ref="D143:D147"/>
    <mergeCell ref="E143:E147"/>
    <mergeCell ref="F143:F147"/>
    <mergeCell ref="A132:A136"/>
    <mergeCell ref="C132:C136"/>
    <mergeCell ref="D132:D136"/>
    <mergeCell ref="E132:E136"/>
    <mergeCell ref="F132:F136"/>
    <mergeCell ref="A200:A204"/>
    <mergeCell ref="C200:C204"/>
    <mergeCell ref="D200:D204"/>
    <mergeCell ref="E200:E204"/>
    <mergeCell ref="F200:F204"/>
    <mergeCell ref="A163:A167"/>
    <mergeCell ref="C163:C167"/>
    <mergeCell ref="D163:D167"/>
    <mergeCell ref="E163:E167"/>
    <mergeCell ref="F163:F167"/>
    <mergeCell ref="A174:A178"/>
    <mergeCell ref="C174:C178"/>
    <mergeCell ref="D174:D178"/>
    <mergeCell ref="E174:E178"/>
    <mergeCell ref="F174:F178"/>
    <mergeCell ref="A179:A183"/>
    <mergeCell ref="C179:C183"/>
    <mergeCell ref="D179:D183"/>
    <mergeCell ref="E179:E183"/>
    <mergeCell ref="F179:F183"/>
    <mergeCell ref="A184:A188"/>
    <mergeCell ref="C184:C188"/>
    <mergeCell ref="D184:D188"/>
    <mergeCell ref="E184:E188"/>
    <mergeCell ref="A222:A226"/>
    <mergeCell ref="C222:C226"/>
    <mergeCell ref="D222:D226"/>
    <mergeCell ref="E222:E226"/>
    <mergeCell ref="F222:F226"/>
    <mergeCell ref="A205:A209"/>
    <mergeCell ref="C205:C209"/>
    <mergeCell ref="D205:D209"/>
    <mergeCell ref="E205:E209"/>
    <mergeCell ref="F205:F209"/>
    <mergeCell ref="B221:E221"/>
    <mergeCell ref="A232:A237"/>
    <mergeCell ref="C232:C237"/>
    <mergeCell ref="D232:D237"/>
    <mergeCell ref="E232:E237"/>
    <mergeCell ref="F232:F237"/>
    <mergeCell ref="A227:A231"/>
    <mergeCell ref="C227:C231"/>
    <mergeCell ref="D227:D231"/>
    <mergeCell ref="E227:E231"/>
    <mergeCell ref="F227:F231"/>
    <mergeCell ref="A243:A247"/>
    <mergeCell ref="C243:C247"/>
    <mergeCell ref="D243:D247"/>
    <mergeCell ref="E243:E247"/>
    <mergeCell ref="F243:F247"/>
    <mergeCell ref="A238:A242"/>
    <mergeCell ref="C238:C242"/>
    <mergeCell ref="D238:D242"/>
    <mergeCell ref="E238:E242"/>
    <mergeCell ref="F238:F242"/>
    <mergeCell ref="A253:A257"/>
    <mergeCell ref="C253:C257"/>
    <mergeCell ref="D253:D257"/>
    <mergeCell ref="E253:E257"/>
    <mergeCell ref="F253:F257"/>
    <mergeCell ref="A248:A252"/>
    <mergeCell ref="C248:C252"/>
    <mergeCell ref="D248:D252"/>
    <mergeCell ref="E248:E252"/>
    <mergeCell ref="F248:F252"/>
    <mergeCell ref="A263:A267"/>
    <mergeCell ref="C263:C267"/>
    <mergeCell ref="D263:D267"/>
    <mergeCell ref="E263:E267"/>
    <mergeCell ref="F263:F267"/>
    <mergeCell ref="A258:A262"/>
    <mergeCell ref="C258:C262"/>
    <mergeCell ref="D258:D262"/>
    <mergeCell ref="E258:E262"/>
    <mergeCell ref="F258:F262"/>
    <mergeCell ref="A273:A277"/>
    <mergeCell ref="C273:C277"/>
    <mergeCell ref="D273:D277"/>
    <mergeCell ref="E273:E277"/>
    <mergeCell ref="F273:F277"/>
    <mergeCell ref="A268:A272"/>
    <mergeCell ref="C268:C272"/>
    <mergeCell ref="D268:D272"/>
    <mergeCell ref="E268:E272"/>
    <mergeCell ref="F268:F272"/>
    <mergeCell ref="A288:A292"/>
    <mergeCell ref="C288:C292"/>
    <mergeCell ref="D288:D292"/>
    <mergeCell ref="E288:E292"/>
    <mergeCell ref="F288:F292"/>
    <mergeCell ref="A278:A282"/>
    <mergeCell ref="C278:C282"/>
    <mergeCell ref="D278:D282"/>
    <mergeCell ref="E278:E282"/>
    <mergeCell ref="F278:F282"/>
    <mergeCell ref="A283:A287"/>
    <mergeCell ref="C283:C287"/>
    <mergeCell ref="D283:D287"/>
    <mergeCell ref="E283:E287"/>
    <mergeCell ref="F283:F287"/>
    <mergeCell ref="A299:A303"/>
    <mergeCell ref="C299:C303"/>
    <mergeCell ref="D299:D303"/>
    <mergeCell ref="E299:E303"/>
    <mergeCell ref="F299:F303"/>
    <mergeCell ref="A293:A297"/>
    <mergeCell ref="C293:C297"/>
    <mergeCell ref="D293:D297"/>
    <mergeCell ref="E293:E297"/>
    <mergeCell ref="F293:F297"/>
    <mergeCell ref="B298:E298"/>
    <mergeCell ref="A309:A313"/>
    <mergeCell ref="C309:C313"/>
    <mergeCell ref="D309:D313"/>
    <mergeCell ref="E309:E313"/>
    <mergeCell ref="F309:F313"/>
    <mergeCell ref="A304:A308"/>
    <mergeCell ref="C304:C308"/>
    <mergeCell ref="D304:D308"/>
    <mergeCell ref="E304:E308"/>
    <mergeCell ref="F304:F308"/>
    <mergeCell ref="A319:A323"/>
    <mergeCell ref="C319:C323"/>
    <mergeCell ref="D319:D323"/>
    <mergeCell ref="E319:E323"/>
    <mergeCell ref="F319:F323"/>
    <mergeCell ref="A314:A318"/>
    <mergeCell ref="C314:C318"/>
    <mergeCell ref="D314:D318"/>
    <mergeCell ref="E314:E318"/>
    <mergeCell ref="F314:F318"/>
    <mergeCell ref="A329:A333"/>
    <mergeCell ref="C329:C333"/>
    <mergeCell ref="D329:D333"/>
    <mergeCell ref="E329:E333"/>
    <mergeCell ref="F329:F333"/>
    <mergeCell ref="A324:A328"/>
    <mergeCell ref="C324:C328"/>
    <mergeCell ref="D324:D328"/>
    <mergeCell ref="E324:E328"/>
    <mergeCell ref="F324:F328"/>
    <mergeCell ref="A339:A343"/>
    <mergeCell ref="C339:C343"/>
    <mergeCell ref="D339:D343"/>
    <mergeCell ref="E339:E343"/>
    <mergeCell ref="F339:F343"/>
    <mergeCell ref="A334:A338"/>
    <mergeCell ref="C334:C338"/>
    <mergeCell ref="D334:D338"/>
    <mergeCell ref="E334:E338"/>
    <mergeCell ref="F334:F338"/>
    <mergeCell ref="A349:A353"/>
    <mergeCell ref="C349:C353"/>
    <mergeCell ref="D349:D353"/>
    <mergeCell ref="E349:E353"/>
    <mergeCell ref="F349:F353"/>
    <mergeCell ref="A344:A348"/>
    <mergeCell ref="C344:C348"/>
    <mergeCell ref="D344:D348"/>
    <mergeCell ref="E344:E348"/>
    <mergeCell ref="F344:F348"/>
    <mergeCell ref="C360:C364"/>
    <mergeCell ref="D360:D364"/>
    <mergeCell ref="E360:E364"/>
    <mergeCell ref="F360:F364"/>
    <mergeCell ref="A354:A358"/>
    <mergeCell ref="C354:C358"/>
    <mergeCell ref="D354:D358"/>
    <mergeCell ref="E354:E358"/>
    <mergeCell ref="F354:F358"/>
    <mergeCell ref="B359:E359"/>
    <mergeCell ref="B15:E15"/>
    <mergeCell ref="B76:E76"/>
    <mergeCell ref="A77:A81"/>
    <mergeCell ref="C77:C81"/>
    <mergeCell ref="D77:D81"/>
    <mergeCell ref="E77:E81"/>
    <mergeCell ref="F77:F81"/>
    <mergeCell ref="A82:A86"/>
    <mergeCell ref="C82:C86"/>
    <mergeCell ref="D82:D86"/>
    <mergeCell ref="E82:E86"/>
    <mergeCell ref="F82:F86"/>
    <mergeCell ref="A71:A75"/>
    <mergeCell ref="C71:C75"/>
    <mergeCell ref="D71:D75"/>
    <mergeCell ref="E71:E75"/>
    <mergeCell ref="F71:F75"/>
    <mergeCell ref="A66:A70"/>
    <mergeCell ref="C66:C70"/>
    <mergeCell ref="D66:D70"/>
    <mergeCell ref="E66:E70"/>
    <mergeCell ref="F66:F70"/>
    <mergeCell ref="A61:A65"/>
    <mergeCell ref="C61:C65"/>
    <mergeCell ref="F97:F101"/>
    <mergeCell ref="A102:A106"/>
    <mergeCell ref="C102:C106"/>
    <mergeCell ref="D102:D106"/>
    <mergeCell ref="E102:E106"/>
    <mergeCell ref="F102:F106"/>
    <mergeCell ref="A107:A111"/>
    <mergeCell ref="C107:C111"/>
    <mergeCell ref="D107:D111"/>
    <mergeCell ref="E107:E111"/>
    <mergeCell ref="F107:F111"/>
    <mergeCell ref="A97:A101"/>
    <mergeCell ref="C97:C101"/>
    <mergeCell ref="D97:D101"/>
    <mergeCell ref="E97:E101"/>
    <mergeCell ref="A112:A116"/>
    <mergeCell ref="C112:C116"/>
    <mergeCell ref="D112:D116"/>
    <mergeCell ref="E112:E116"/>
    <mergeCell ref="F112:F116"/>
    <mergeCell ref="A117:A121"/>
    <mergeCell ref="C117:C121"/>
    <mergeCell ref="D117:D121"/>
    <mergeCell ref="E117:E121"/>
    <mergeCell ref="F117:F121"/>
    <mergeCell ref="A122:A126"/>
    <mergeCell ref="C122:C126"/>
    <mergeCell ref="D122:D126"/>
    <mergeCell ref="E122:E126"/>
    <mergeCell ref="F122:F126"/>
    <mergeCell ref="A127:A131"/>
    <mergeCell ref="C127:C131"/>
    <mergeCell ref="D127:D131"/>
    <mergeCell ref="E127:E131"/>
    <mergeCell ref="F127:F131"/>
    <mergeCell ref="B137:E137"/>
    <mergeCell ref="A138:A142"/>
    <mergeCell ref="C138:C142"/>
    <mergeCell ref="D138:D142"/>
    <mergeCell ref="E138:E142"/>
    <mergeCell ref="F138:F142"/>
    <mergeCell ref="B168:E168"/>
    <mergeCell ref="A169:A173"/>
    <mergeCell ref="C169:C173"/>
    <mergeCell ref="D169:D173"/>
    <mergeCell ref="E169:E173"/>
    <mergeCell ref="F169:F173"/>
    <mergeCell ref="A158:A162"/>
    <mergeCell ref="C158:C162"/>
    <mergeCell ref="D158:D162"/>
    <mergeCell ref="E158:E162"/>
    <mergeCell ref="F158:F162"/>
    <mergeCell ref="A153:A157"/>
    <mergeCell ref="C153:C157"/>
    <mergeCell ref="D153:D157"/>
    <mergeCell ref="E153:E157"/>
    <mergeCell ref="F153:F157"/>
    <mergeCell ref="A148:A152"/>
    <mergeCell ref="C148:C152"/>
    <mergeCell ref="F184:F188"/>
    <mergeCell ref="A189:A193"/>
    <mergeCell ref="C189:C193"/>
    <mergeCell ref="D189:D193"/>
    <mergeCell ref="E189:E193"/>
    <mergeCell ref="F189:F193"/>
    <mergeCell ref="A194:A198"/>
    <mergeCell ref="C194:C198"/>
    <mergeCell ref="D194:D198"/>
    <mergeCell ref="E194:E198"/>
    <mergeCell ref="F194:F198"/>
    <mergeCell ref="B375:E375"/>
    <mergeCell ref="B199:E199"/>
    <mergeCell ref="B210:E210"/>
    <mergeCell ref="A211:A215"/>
    <mergeCell ref="C211:C215"/>
    <mergeCell ref="D211:D215"/>
    <mergeCell ref="E211:E215"/>
    <mergeCell ref="F211:F215"/>
    <mergeCell ref="A216:A220"/>
    <mergeCell ref="C216:C220"/>
    <mergeCell ref="D216:D220"/>
    <mergeCell ref="E216:E220"/>
    <mergeCell ref="F216:F220"/>
    <mergeCell ref="A370:A374"/>
    <mergeCell ref="C370:C374"/>
    <mergeCell ref="D370:D374"/>
    <mergeCell ref="E370:E374"/>
    <mergeCell ref="F370:F374"/>
    <mergeCell ref="A365:A369"/>
    <mergeCell ref="C365:C369"/>
    <mergeCell ref="D365:D369"/>
    <mergeCell ref="E365:E369"/>
    <mergeCell ref="F365:F369"/>
    <mergeCell ref="A360:A364"/>
  </mergeCells>
  <phoneticPr fontId="6" type="noConversion"/>
  <dataValidations count="3">
    <dataValidation type="list" allowBlank="1" showInputMessage="1" showErrorMessage="1" sqref="B383" xr:uid="{00000000-0002-0000-0000-000000000000}">
      <formula1>"Lieferung frei Haus, Lieferung frei Verwendungsstelle, Lieferung frei Verwendungsstelle inkl. Montage, Lieferung frei Verwendungsstelle inkl. Entsorgung Verpackungsmaterial, Lieferung frei Verwendungsstelle inkl. Montage und Entsorgung Verpackungsmaterial"</formula1>
    </dataValidation>
    <dataValidation type="list" allowBlank="1" showInputMessage="1" showErrorMessage="1" sqref="E394:E395" xr:uid="{00000000-0002-0000-0000-000002000000}">
      <formula1>"0,7,19"</formula1>
    </dataValidation>
    <dataValidation type="list" allowBlank="1" promptTitle="Mengeneinheiten" sqref="D16:D75 D77:D136 D138:D167 D169:D198 D200:D209 D211:D220 D222:D297 D299:D358 D360:D374 D376:D386" xr:uid="{00000000-0002-0000-0000-000003000000}">
      <formula1>"%,Bl.,g,h,Jhr,k.A.,kg,l,LE,m,Mon,m²,m³,Pal,psch,S.,St.,StS,t,TS,Wo,"</formula1>
    </dataValidation>
  </dataValidations>
  <pageMargins left="0.7" right="0.7" top="0.78740157499999996" bottom="0.78740157499999996"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Thiele, Niklas</cp:lastModifiedBy>
  <cp:lastPrinted>2026-06-05T06:49:26Z</cp:lastPrinted>
  <dcterms:created xsi:type="dcterms:W3CDTF">2019-07-22T13:28:59Z</dcterms:created>
  <dcterms:modified xsi:type="dcterms:W3CDTF">2026-06-05T07:23:29Z</dcterms:modified>
</cp:coreProperties>
</file>